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gzhan\Desktop\закуп 2023\Протоколы\"/>
    </mc:Choice>
  </mc:AlternateContent>
  <xr:revisionPtr revIDLastSave="0" documentId="13_ncr:1_{0FA02AD8-B3A3-4C4C-98BE-D11F9BF9D2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Приложение 1" sheetId="3" r:id="rId1"/>
  </sheets>
  <definedNames>
    <definedName name="_xlnm._FilterDatabase" localSheetId="0" hidden="1">'Приложение 1'!$A$4:$F$6</definedName>
    <definedName name="_xlnm.Print_Area" localSheetId="0">'Приложение 1'!$A$2:$AN$115</definedName>
  </definedNames>
  <calcPr calcId="181029"/>
</workbook>
</file>

<file path=xl/calcChain.xml><?xml version="1.0" encoding="utf-8"?>
<calcChain xmlns="http://schemas.openxmlformats.org/spreadsheetml/2006/main">
  <c r="F113" i="3" l="1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114" i="3" s="1"/>
  <c r="A13" i="3"/>
  <c r="A14" i="3"/>
  <c r="A15" i="3"/>
  <c r="A16" i="3"/>
  <c r="A17" i="3"/>
  <c r="A18" i="3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</calcChain>
</file>

<file path=xl/sharedStrings.xml><?xml version="1.0" encoding="utf-8"?>
<sst xmlns="http://schemas.openxmlformats.org/spreadsheetml/2006/main" count="265" uniqueCount="155">
  <si>
    <t>Ед. измерения</t>
  </si>
  <si>
    <t>Кол-во</t>
  </si>
  <si>
    <t>Цена за единицу по лоту</t>
  </si>
  <si>
    <t>Выделенная сумма</t>
  </si>
  <si>
    <t>№ лотов</t>
  </si>
  <si>
    <t>Наименования</t>
  </si>
  <si>
    <t>Бинт марлевый медицинский  типоразмер: 7м*14см, (не стерильный)</t>
  </si>
  <si>
    <t>шт</t>
  </si>
  <si>
    <t>Бинт марлевый медицинский  типоразмер: 7м*14см, (стерильный)</t>
  </si>
  <si>
    <t>Градусник ТЕРМОМЕТР электронный цифровой жесткий</t>
  </si>
  <si>
    <t>Гель для УЗИ Медиагель</t>
  </si>
  <si>
    <t>Глюкометр Экспресс анализатор для определения уровня глюкозы в крови</t>
  </si>
  <si>
    <t>Гигрометр психрометрический  ВИТ1</t>
  </si>
  <si>
    <t>уп</t>
  </si>
  <si>
    <t>Даклон мононить 6/0 (0,7) 75 см. с 2-мя колющими иглами (HR иглы 13 мм.)</t>
  </si>
  <si>
    <t>Даклон мононить 6/0 (0,7) 75 см. с 2-мя колющими иглами (HR иглы 22 мм.)</t>
  </si>
  <si>
    <t>Система дренажная для аспирации .силиконовый резервуар объемом 100 мл  1. Крепежный комплект: синтетический каучук. 2. Дренажный соединитель прямой с двумя крышкой.</t>
  </si>
  <si>
    <t>Шт</t>
  </si>
  <si>
    <t>Дренаж раневой различных вариантов исполнения 1) Раневой дренаж типа Редон  с ренгеноконтрастная полоска с трокаром  CH 12;   ID-OD 4.0 (мм)); длиной (см) 500;</t>
  </si>
  <si>
    <t>Дренаж раневой различных вариантов исполнения  1) Раневой дренаж типа Редон с ренгеноконтрастная полоска с трокаром  CH 16;  ID-OD 5.3 (мм)); длиной (см) 500;</t>
  </si>
  <si>
    <t>Круглый желобчатый силиконовый дренаж  размером СН 12</t>
  </si>
  <si>
    <t>Дренажная трубка круглая, спиральная №12</t>
  </si>
  <si>
    <t>Бумага ЭКГ Gardiocare 2000,Bionet ) 215мм*25мм</t>
  </si>
  <si>
    <t>Бумага ЭКГ Бумага диаграммная 110*30*12, 12-канальная чистая плотн. 58г. пачка</t>
  </si>
  <si>
    <t>Бумага для УЗИ, "Бумага для УЗИ. Аппарата UUP -110 S ( 110 мм.*20 мм.).</t>
  </si>
  <si>
    <t>Дренаж Система дренажная для аспирации .силиконовый резервуар объемом 200 мл  1. Крепежный комплект: синтетический каучук. 2. Дренажный соединитель прямой с двумя крышкой.</t>
  </si>
  <si>
    <t>Дренаж раневой различных вариантов исполнения  1) Раневой дренаж типа Редон с ренгеноконтрастная полоска с трокаром  CH 18; ID-OD  6.0 (мм)); длиной (см) 500;</t>
  </si>
  <si>
    <t>Дренаж Круглый желобчатый силиконовый дренаж  размером СН 15</t>
  </si>
  <si>
    <t>Жгут стягивающий ЖВ 01 с фиксатором</t>
  </si>
  <si>
    <t xml:space="preserve">Защитная пленка для защиты кожы,54 шт в уп </t>
  </si>
  <si>
    <t>Игла биопсийная, стерильная, 16G,  для аппарата (пистолет биопсийный)MAGNUM</t>
  </si>
  <si>
    <t>Игла биопсийная, стерильная, 16G,  для аппарата(пистолет биопсийный)  Argon</t>
  </si>
  <si>
    <t>Игла биопсийная, стерильная, 14G,  для аппарата(пистолет биопсийный) Pajung, длина 10см, 15 см.</t>
  </si>
  <si>
    <t>Игла для спинальной анестезии (IPPS) Стандарт (тип Квинке), однократного применения, стерильная, размерами 25G\90 мм</t>
  </si>
  <si>
    <t>Игла для спинальной анестезии (IPPS) Стандарт (тип Квинке), однократного применения, стерильная, размерами 26G\90 мм</t>
  </si>
  <si>
    <t>Игла для спинальной анестезии (IPPS) Стандарт (тип Квинке), однократного применения, стерильная, размерами 27G\90 мм</t>
  </si>
  <si>
    <t>Игла Губера( Хьюбера) прямая 20 G ,25мм ( без инфузионной системы)</t>
  </si>
  <si>
    <t>Имплантируемая порт –система( Набор) с катетером 7 F</t>
  </si>
  <si>
    <t>Интубационный буж InterGuide, размер 15 Fr (наружний диаметр 5,0 мм, длина 700 мм)</t>
  </si>
  <si>
    <t>Катетер-троакар 1-ходовой острый размер 16 со стилетом</t>
  </si>
  <si>
    <t>Катетер-троакар 1-ходовой острый размер20 со стилетом</t>
  </si>
  <si>
    <t>Катетер-троакар 1-ходовой слепой размер 10 со стилетом</t>
  </si>
  <si>
    <t xml:space="preserve">Катетер-торакальный угловой </t>
  </si>
  <si>
    <t xml:space="preserve">Катетер - баллон Фолея  2х ходовой, </t>
  </si>
  <si>
    <t>Катетер мочеточниковый</t>
  </si>
  <si>
    <t>Аспирационный катетер с вакуум-контролем) 18</t>
  </si>
  <si>
    <t>Аспирационный катетр (с вакуум – контролем) Размер 20Fr</t>
  </si>
  <si>
    <t xml:space="preserve"> Клеенка медицинская подкладная,</t>
  </si>
  <si>
    <t>Круг, Медицинский подкладной круг, бархатный</t>
  </si>
  <si>
    <t>Кюветы №100 для измерения уровня гемоглобина к системе CompoLab TS, в 1 уп. 100 шт</t>
  </si>
  <si>
    <t xml:space="preserve">Лампа бактерицидная для рецирулятора СИБЭСТ 70К . Россия </t>
  </si>
  <si>
    <t>Лампа бактерицидная F30 Т8 30W</t>
  </si>
  <si>
    <t>Ларингеальный воздуховод «J-Gel», № 3</t>
  </si>
  <si>
    <t>Ларингеальный воздуховод «J-Gel», № 4</t>
  </si>
  <si>
    <t>Ларингеальный воздуховод «J-Gel», № 5</t>
  </si>
  <si>
    <t>Лавсан размер 2,0 Нить хирургическая лавсановая (полиэфирная) длина 10 м без иглы</t>
  </si>
  <si>
    <t>Лавсан размер 2 Нить хирургическая лавсановая (полиэфирная) длина 10 м без иглы</t>
  </si>
  <si>
    <t>Матрас против пролежней ячеистый с компрессором</t>
  </si>
  <si>
    <t>Маска для неинвазивной  вентиляции лёгких  CPAP/BIPAP (полнолицевая маска размеры М)</t>
  </si>
  <si>
    <t>Аппарат искуственной вентиляции легких ручной многоразовый (Мешок Амбу)</t>
  </si>
  <si>
    <t>Мешок патологоанатомический</t>
  </si>
  <si>
    <t>Мочеприемник Уроприемник дренируемый двухкомпонентный</t>
  </si>
  <si>
    <t>Набор для цистостомии   № 12F/45 см, стерилный.</t>
  </si>
  <si>
    <t>Набор для цистостомии   № 14F/45 см, стерилный.</t>
  </si>
  <si>
    <t>Набор для катетеризации (Центральный венозный катетер) крупных сосудов, 7F * 20 см, трехканальный</t>
  </si>
  <si>
    <t>Набор для катетеризации крупных сосудов, 7F * 20 см, двухканальный</t>
  </si>
  <si>
    <t>Набор для катетеризации крупных сосудов 9F * 20см</t>
  </si>
  <si>
    <t>Набор для катетеризации крупных сосудов 7F * 20см</t>
  </si>
  <si>
    <t>Набор для катетеризации крупных сосудов 5F * 20см</t>
  </si>
  <si>
    <t xml:space="preserve"> Носовая кислородная магистраль Канюля назальная</t>
  </si>
  <si>
    <t xml:space="preserve">Одеяло согревающее «Экватор»Устройство конвекционного типа для согревания пациента «Equator»: (сервоконтроль)Рабочие режимы: без нагрева/36+1 оС/40+1 оС /44+1 оС , Масса изделия (в кг): 6,8 , Рабочее положение: на трансфузионной стойке </t>
  </si>
  <si>
    <t>Очиститель для кожи, Флакон 180 мл</t>
  </si>
  <si>
    <t xml:space="preserve">Памперсы </t>
  </si>
  <si>
    <t>Пластина к уростоме Пластина Alterna Wear Life с креплениями для пояса с вырезаемым отверстием 10-55 мм., с фланцевым соединением</t>
  </si>
  <si>
    <t>Подушка для забора крови Ширина: 200 мм;  Длина: 150 мм;  Высота: 50 мм. Чехол подушки изготовлен из медицинской клеенки с ПВХ покрытием, замком на молнии для удобства чистки.</t>
  </si>
  <si>
    <t>Прозрачная пленочная повязка с хлоргексидином 3М Tegaderm 8,5*10,5 см</t>
  </si>
  <si>
    <t>Стерильная повязка для фиксации канюль</t>
  </si>
  <si>
    <t xml:space="preserve">Подушка кислородная </t>
  </si>
  <si>
    <t>Полотно нетканое, антимикробное сорбционное размер 10/15см</t>
  </si>
  <si>
    <t>Полотно нетканое, антимикробное сорбционное размер 10/29см</t>
  </si>
  <si>
    <t>Прибор для дыхательных упражнений</t>
  </si>
  <si>
    <t>Презерватив №1</t>
  </si>
  <si>
    <t>Пульсоксиметр</t>
  </si>
  <si>
    <t>Пункционный набор для билиарного доступа</t>
  </si>
  <si>
    <t>Сиситема аспирационная</t>
  </si>
  <si>
    <t>Скальпель</t>
  </si>
  <si>
    <t>Уретральный стент 6,7 размер, Состав набора :- Уретральныйстент,Проводник,Стилет, Зажим</t>
  </si>
  <si>
    <t>однопетлевый мочеточниковый стент vortek coloplast c отверстиями на петле и прямой части стента (наружный , закрытый ) размер ch8. длина 24-28 мягкий</t>
  </si>
  <si>
    <t>Стилет-проводник с размером CH10 имеет общую длину 390 мм (345 мм в согнутом состоянии), диаметр 3.3 мм</t>
  </si>
  <si>
    <t>Стилет-проводник с размером CH14 имеет общую длину 390 мм (345 мм в согнутом состоянии), диаметр 4.7 мм и подходит к эндотрахеальным трубкам с диаметром ID 7.0-10.0 мм.</t>
  </si>
  <si>
    <t>Термометр Термометр комнатный</t>
  </si>
  <si>
    <t>Тонометр Прибор для измерения АД Тонометр механический , стетоскоп в комплекте (с поверкой РК)</t>
  </si>
  <si>
    <t>Трубка Комбинированная пищеводно-ларингеальная двухпросветная интубационная трубка «Combitube», размер 37 Fr, 41 Fr</t>
  </si>
  <si>
    <t>Трубка книга Надьязычный воздуховод или ларингеальная интубационная трубка Кинга</t>
  </si>
  <si>
    <t>Трубка эндотрахеальная размеры  №5,5 до 9,0 с манжетой</t>
  </si>
  <si>
    <t>Трубка трахеостомическая с манжетой ID:7,0mm-9,0 мм</t>
  </si>
  <si>
    <t>Фильтр-канюля Мини-Спайк</t>
  </si>
  <si>
    <t>Хирургический пластырь на основе прозрачного перфорированного пластика         ЗМ *Transpore* 2,5*9,1</t>
  </si>
  <si>
    <t>Хирургический пластырь на основе нетканой вискозы          ЗМ *Micropore* 2,5*9,1</t>
  </si>
  <si>
    <t>Хирургический пластырь Мягкий эластичный гипоаллергенныймЗМ *Medipore* 10*10</t>
  </si>
  <si>
    <t>Хирургический пластырь стерильная эластичный  повязка   с впитывающей  подушечкой           ЗМ *Medipore* Pad 6*10 см</t>
  </si>
  <si>
    <t>Хирургический пластырь стерильная эластичный  повязка   с впитывающей  подушечкой           ЗМ *Medipore* Pad 10*35 см</t>
  </si>
  <si>
    <t>Хирургический пластырь стерильная эластичный  повязка   с впитывающей  подушечкой           ЗМ *Medipore* Pad 10*25 см</t>
  </si>
  <si>
    <t>Хирургический пластырь стерильная прозрачная раневая   повязка   с впитывающей  подушечкой           ЗМ *Tegederm*Pad   9*25 см</t>
  </si>
  <si>
    <t>Хирургический пластырь стерильная эластичный  повязка   с впитывающей  подушечкой           ЗМ *Medipore* Pad 5см*7,2см</t>
  </si>
  <si>
    <t>Хирургический пластырь стерильная прозрачная раневая   повязка   с впитывающей  подушечкой           ЗМ *Tegederm*Pad   9*10 см</t>
  </si>
  <si>
    <t>Цистофикс Набор базовый для среднесрочного использования с однопетлевым J-образным катетером для проведения чрезкожной надлобковой катетеризации.16,18</t>
  </si>
  <si>
    <t>Шорты проктологические одноразовые</t>
  </si>
  <si>
    <t>Шприц  для иньекций   2мл с игл 23G*1  инъекц,3-х комп,стерильный</t>
  </si>
  <si>
    <t>Шприц  для иньекций   5мл с игл 22G*1 1/2инъекц,3-х комп,стерильный Biogect</t>
  </si>
  <si>
    <t>Шприц 10 млс игл 21G*1инъекц,3-х комп,стерильный</t>
  </si>
  <si>
    <t>Шприц  20мл с игл 20G*1 1/2инъекц,3-х комп,стерильный</t>
  </si>
  <si>
    <t xml:space="preserve">Шприц   50мл с игл 20G*1 1/2инъекц,3-х комп,стерильный  </t>
  </si>
  <si>
    <t>Шприц Жане однократного применения 150 мл с наконечником Луер-Лок</t>
  </si>
  <si>
    <t>ЭКГ-Акугель</t>
  </si>
  <si>
    <t>метр</t>
  </si>
  <si>
    <t xml:space="preserve"> </t>
  </si>
  <si>
    <t>ТОО «INNOVO»,</t>
  </si>
  <si>
    <t xml:space="preserve">ТОО «Medical Marketing Group KZ» </t>
  </si>
  <si>
    <t xml:space="preserve">ТОО «Anirise» </t>
  </si>
  <si>
    <t>ТОО «Круана»</t>
  </si>
  <si>
    <t>Тоо "Еркетай 01"</t>
  </si>
  <si>
    <t>ТОО"Аптекарь групп"</t>
  </si>
  <si>
    <t>ТОО "KMK Amanat"</t>
  </si>
  <si>
    <t>ТОО"AR Medical"</t>
  </si>
  <si>
    <t>ТОО "МЕРУСАР"</t>
  </si>
  <si>
    <t xml:space="preserve">ТОО «Спасательный Круг» </t>
  </si>
  <si>
    <t xml:space="preserve">ТОО «Aibar Group» </t>
  </si>
  <si>
    <t xml:space="preserve">ТОО «Медсервис Плюс» </t>
  </si>
  <si>
    <t xml:space="preserve">ТОО «Pharmprovide» </t>
  </si>
  <si>
    <t xml:space="preserve">ТОО «Amirlux» </t>
  </si>
  <si>
    <t xml:space="preserve">ТОО «NODA MED» </t>
  </si>
  <si>
    <t xml:space="preserve">ТОО «Санжар» </t>
  </si>
  <si>
    <t xml:space="preserve">ТОО «RuMaFarm» </t>
  </si>
  <si>
    <t xml:space="preserve">ТОО «Ренисан» </t>
  </si>
  <si>
    <t xml:space="preserve">ТОО «NOMAD Rharm» </t>
  </si>
  <si>
    <t xml:space="preserve">ТОО «РЭМИ» </t>
  </si>
  <si>
    <t xml:space="preserve">ТОО «Альянс АА» </t>
  </si>
  <si>
    <t xml:space="preserve">ТОО Аминамед» </t>
  </si>
  <si>
    <t xml:space="preserve">ТОО «ВИДА-СК» </t>
  </si>
  <si>
    <t xml:space="preserve">ТОО «Гелика» </t>
  </si>
  <si>
    <t>ТОО «Medical Supply Management»</t>
  </si>
  <si>
    <t xml:space="preserve">ТОО «Альянс Фарм» </t>
  </si>
  <si>
    <t xml:space="preserve">ТОО «Атлант Компани» </t>
  </si>
  <si>
    <t xml:space="preserve">ТОО «ASV снаб» </t>
  </si>
  <si>
    <t xml:space="preserve">ТОО «Pharm Orit» </t>
  </si>
  <si>
    <t xml:space="preserve">ТОО «Медком Казахстан» </t>
  </si>
  <si>
    <t xml:space="preserve">ТОО «Медикс Фарм» </t>
  </si>
  <si>
    <t xml:space="preserve">ТОО «SM Global» </t>
  </si>
  <si>
    <t>ТОО « МФК Биола»</t>
  </si>
  <si>
    <t>Приложение 1</t>
  </si>
  <si>
    <t xml:space="preserve"> Сравнительная таблица ценовых предложений потенциальных Поставщиков по лотам (Таблица цен) приложение 1 к протоколу 5 от 13 января 2023г</t>
  </si>
  <si>
    <t>Шовный хирургический материал Полипропилен,мононить полипропиленовая,синтетический ,окрашенный синий,не рассасывющаяся , мононить 3/0(2)  длина отрезка нитиот 15 до 150 см с шагом в 1 см с иглой</t>
  </si>
  <si>
    <t>Шовный хирургический материал Полипропилен,мононить полипропиленовая,синтетический ,окрашенный синий,не рассасывющаяся , мононить 4/0(1,5)  длина отрезка нити от 15 до 150 см с шагом в 1 см с иглой</t>
  </si>
  <si>
    <t>Шовный хирургический материал Полипропилен,мононить полипропиленовая,синтетический ,окрашенный синий,не рассасывющаяся , мононить 5/0(1)  длина отрезка нити от 15 до 150 см с шагом в 1 см с иглой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</si>
</sst>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 applyAlignment="1">
      <alignment horizontal="center" vertical="center"/>
    </xf>
    <xf numFmtId="164" fontId="4" fillId="0" borderId="0" xfId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64" fontId="6" fillId="0" borderId="0" xfId="1" applyFont="1" applyAlignment="1">
      <alignment horizontal="center" vertical="center"/>
    </xf>
    <xf numFmtId="0" fontId="6" fillId="2" borderId="0" xfId="0" applyFont="1" applyFill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64" fontId="6" fillId="2" borderId="3" xfId="1" applyFont="1" applyFill="1" applyBorder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 wrapText="1"/>
    </xf>
    <xf numFmtId="164" fontId="6" fillId="0" borderId="2" xfId="1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164" fontId="6" fillId="3" borderId="2" xfId="1" applyFont="1" applyFill="1" applyBorder="1" applyAlignment="1">
      <alignment vertical="center" wrapText="1"/>
    </xf>
    <xf numFmtId="164" fontId="6" fillId="3" borderId="1" xfId="1" applyFont="1" applyFill="1" applyBorder="1" applyAlignment="1">
      <alignment vertical="center" wrapText="1"/>
    </xf>
    <xf numFmtId="164" fontId="6" fillId="0" borderId="1" xfId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/>
    </xf>
    <xf numFmtId="164" fontId="6" fillId="2" borderId="3" xfId="1" applyFont="1" applyFill="1" applyBorder="1" applyAlignment="1">
      <alignment horizontal="right" vertical="center" wrapText="1"/>
    </xf>
    <xf numFmtId="164" fontId="6" fillId="2" borderId="6" xfId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164" fontId="6" fillId="0" borderId="3" xfId="1" applyFont="1" applyBorder="1" applyAlignment="1">
      <alignment horizontal="right" vertical="center" wrapText="1"/>
    </xf>
    <xf numFmtId="164" fontId="6" fillId="0" borderId="1" xfId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64" fontId="9" fillId="2" borderId="4" xfId="1" applyFont="1" applyFill="1" applyBorder="1" applyAlignment="1">
      <alignment horizontal="right" vertical="center" wrapText="1"/>
    </xf>
    <xf numFmtId="164" fontId="9" fillId="2" borderId="2" xfId="1" applyFont="1" applyFill="1" applyBorder="1" applyAlignment="1">
      <alignment horizontal="right" vertical="center" wrapText="1"/>
    </xf>
    <xf numFmtId="164" fontId="9" fillId="0" borderId="5" xfId="1" applyFont="1" applyBorder="1" applyAlignment="1">
      <alignment horizontal="right" vertical="center" wrapText="1"/>
    </xf>
    <xf numFmtId="164" fontId="9" fillId="0" borderId="2" xfId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/>
    </xf>
    <xf numFmtId="164" fontId="6" fillId="4" borderId="3" xfId="1" applyFont="1" applyFill="1" applyBorder="1" applyAlignment="1">
      <alignment horizontal="right" vertical="center" wrapText="1"/>
    </xf>
    <xf numFmtId="164" fontId="6" fillId="4" borderId="6" xfId="1" applyFont="1" applyFill="1" applyBorder="1" applyAlignment="1">
      <alignment horizontal="right" vertical="center" wrapText="1"/>
    </xf>
    <xf numFmtId="0" fontId="6" fillId="4" borderId="2" xfId="0" applyFont="1" applyFill="1" applyBorder="1" applyAlignment="1">
      <alignment horizontal="right" vertical="center" wrapText="1"/>
    </xf>
    <xf numFmtId="164" fontId="6" fillId="4" borderId="1" xfId="1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164" fontId="6" fillId="4" borderId="1" xfId="1" applyFont="1" applyFill="1" applyBorder="1" applyAlignment="1">
      <alignment horizontal="center" vertical="center"/>
    </xf>
    <xf numFmtId="164" fontId="6" fillId="4" borderId="1" xfId="1" applyFont="1" applyFill="1" applyBorder="1" applyAlignment="1">
      <alignment horizontal="right" vertical="center"/>
    </xf>
    <xf numFmtId="164" fontId="6" fillId="5" borderId="1" xfId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/>
    <xf numFmtId="164" fontId="2" fillId="2" borderId="10" xfId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114"/>
  <sheetViews>
    <sheetView tabSelected="1" view="pageBreakPreview" zoomScale="90" zoomScaleNormal="100" zoomScaleSheetLayoutView="90" workbookViewId="0">
      <pane xSplit="1" topLeftCell="AA1" activePane="topRight" state="frozen"/>
      <selection activeCell="A104" sqref="A104"/>
      <selection pane="topRight" activeCell="AK8" sqref="AK8"/>
    </sheetView>
  </sheetViews>
  <sheetFormatPr defaultRowHeight="15" x14ac:dyDescent="0.25"/>
  <cols>
    <col min="1" max="1" width="6.5703125" style="64" customWidth="1"/>
    <col min="2" max="2" width="42.140625" style="65" customWidth="1"/>
    <col min="3" max="3" width="9.140625" style="4"/>
    <col min="4" max="4" width="12.42578125" style="5" bestFit="1" customWidth="1"/>
    <col min="5" max="5" width="14.7109375" style="5" customWidth="1"/>
    <col min="6" max="6" width="18.42578125" style="5" customWidth="1"/>
    <col min="7" max="7" width="14" style="29" customWidth="1"/>
    <col min="8" max="39" width="16.7109375" style="4" customWidth="1"/>
    <col min="40" max="40" width="15.42578125" style="4" customWidth="1"/>
    <col min="41" max="16384" width="9.140625" style="3"/>
  </cols>
  <sheetData>
    <row r="2" spans="1:40" ht="15.75" x14ac:dyDescent="0.25">
      <c r="A2" s="55"/>
      <c r="B2" s="71" t="s">
        <v>151</v>
      </c>
      <c r="C2" s="71"/>
      <c r="D2" s="71"/>
      <c r="E2" s="71"/>
      <c r="F2" s="71"/>
      <c r="G2" s="71"/>
      <c r="AM2" s="4" t="s">
        <v>150</v>
      </c>
    </row>
    <row r="3" spans="1:40" ht="16.5" thickBot="1" x14ac:dyDescent="0.3">
      <c r="A3" s="55"/>
      <c r="B3" s="56"/>
      <c r="C3" s="1"/>
      <c r="D3" s="2"/>
      <c r="E3" s="2"/>
      <c r="F3" s="2"/>
      <c r="G3" s="29">
        <v>1</v>
      </c>
      <c r="H3" s="4">
        <v>2</v>
      </c>
      <c r="I3" s="4">
        <v>3</v>
      </c>
      <c r="J3" s="4">
        <v>4</v>
      </c>
      <c r="K3" s="4">
        <v>5</v>
      </c>
      <c r="L3" s="4">
        <v>6</v>
      </c>
      <c r="M3" s="4">
        <v>7</v>
      </c>
      <c r="N3" s="4">
        <v>8</v>
      </c>
      <c r="O3" s="4">
        <v>9</v>
      </c>
      <c r="P3" s="4">
        <v>10</v>
      </c>
      <c r="Q3" s="4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4">
        <v>20</v>
      </c>
      <c r="AA3" s="4">
        <v>21</v>
      </c>
      <c r="AB3" s="4">
        <v>22</v>
      </c>
      <c r="AC3" s="4">
        <v>23</v>
      </c>
      <c r="AD3" s="4">
        <v>24</v>
      </c>
      <c r="AE3" s="4">
        <v>25</v>
      </c>
      <c r="AF3" s="4">
        <v>26</v>
      </c>
      <c r="AG3" s="4">
        <v>27</v>
      </c>
      <c r="AH3" s="4">
        <v>28</v>
      </c>
      <c r="AI3" s="4">
        <v>29</v>
      </c>
      <c r="AJ3" s="4">
        <v>30</v>
      </c>
      <c r="AK3" s="4">
        <v>31</v>
      </c>
      <c r="AL3" s="4">
        <v>32</v>
      </c>
      <c r="AM3" s="4">
        <v>33</v>
      </c>
      <c r="AN3" s="4">
        <v>34</v>
      </c>
    </row>
    <row r="4" spans="1:40" s="69" customFormat="1" ht="43.5" thickBot="1" x14ac:dyDescent="0.3">
      <c r="A4" s="57" t="s">
        <v>4</v>
      </c>
      <c r="B4" s="58" t="s">
        <v>5</v>
      </c>
      <c r="C4" s="58" t="s">
        <v>0</v>
      </c>
      <c r="D4" s="66" t="s">
        <v>1</v>
      </c>
      <c r="E4" s="66" t="s">
        <v>2</v>
      </c>
      <c r="F4" s="66" t="s">
        <v>3</v>
      </c>
      <c r="G4" s="67" t="s">
        <v>117</v>
      </c>
      <c r="H4" s="58" t="s">
        <v>118</v>
      </c>
      <c r="I4" s="58" t="s">
        <v>119</v>
      </c>
      <c r="J4" s="58" t="s">
        <v>120</v>
      </c>
      <c r="K4" s="58" t="s">
        <v>121</v>
      </c>
      <c r="L4" s="58"/>
      <c r="M4" s="58" t="s">
        <v>122</v>
      </c>
      <c r="N4" s="58" t="s">
        <v>123</v>
      </c>
      <c r="O4" s="58" t="s">
        <v>124</v>
      </c>
      <c r="P4" s="58" t="s">
        <v>125</v>
      </c>
      <c r="Q4" s="58" t="s">
        <v>126</v>
      </c>
      <c r="R4" s="58" t="s">
        <v>127</v>
      </c>
      <c r="S4" s="58" t="s">
        <v>128</v>
      </c>
      <c r="T4" s="58" t="s">
        <v>129</v>
      </c>
      <c r="U4" s="58" t="s">
        <v>130</v>
      </c>
      <c r="V4" s="58" t="s">
        <v>131</v>
      </c>
      <c r="W4" s="58" t="s">
        <v>132</v>
      </c>
      <c r="X4" s="58" t="s">
        <v>133</v>
      </c>
      <c r="Y4" s="58" t="s">
        <v>134</v>
      </c>
      <c r="Z4" s="58" t="s">
        <v>135</v>
      </c>
      <c r="AA4" s="58" t="s">
        <v>136</v>
      </c>
      <c r="AB4" s="58" t="s">
        <v>137</v>
      </c>
      <c r="AC4" s="58" t="s">
        <v>138</v>
      </c>
      <c r="AD4" s="58" t="s">
        <v>139</v>
      </c>
      <c r="AE4" s="58" t="s">
        <v>140</v>
      </c>
      <c r="AF4" s="58" t="s">
        <v>141</v>
      </c>
      <c r="AG4" s="58" t="s">
        <v>142</v>
      </c>
      <c r="AH4" s="58" t="s">
        <v>143</v>
      </c>
      <c r="AI4" s="58" t="s">
        <v>144</v>
      </c>
      <c r="AJ4" s="58" t="s">
        <v>145</v>
      </c>
      <c r="AK4" s="58" t="s">
        <v>146</v>
      </c>
      <c r="AL4" s="58" t="s">
        <v>147</v>
      </c>
      <c r="AM4" s="58" t="s">
        <v>149</v>
      </c>
      <c r="AN4" s="68" t="s">
        <v>148</v>
      </c>
    </row>
    <row r="5" spans="1:40" s="6" customFormat="1" ht="27.75" customHeight="1" x14ac:dyDescent="0.25">
      <c r="A5" s="59">
        <v>1</v>
      </c>
      <c r="B5" s="60" t="s">
        <v>6</v>
      </c>
      <c r="C5" s="12" t="s">
        <v>7</v>
      </c>
      <c r="D5" s="38">
        <v>1200</v>
      </c>
      <c r="E5" s="39">
        <v>150</v>
      </c>
      <c r="F5" s="36">
        <f>D5*E5</f>
        <v>180000</v>
      </c>
      <c r="G5" s="30" t="s">
        <v>116</v>
      </c>
      <c r="H5" s="23"/>
      <c r="I5" s="23">
        <v>115</v>
      </c>
      <c r="J5" s="23"/>
      <c r="K5" s="23"/>
      <c r="L5" s="23"/>
      <c r="M5" s="23"/>
      <c r="N5" s="23"/>
      <c r="O5" s="23"/>
      <c r="P5" s="23"/>
      <c r="Q5" s="23"/>
      <c r="R5" s="23">
        <v>109</v>
      </c>
      <c r="S5" s="23">
        <v>107</v>
      </c>
      <c r="T5" s="23"/>
      <c r="U5" s="23"/>
      <c r="V5" s="23"/>
      <c r="W5" s="23"/>
      <c r="X5" s="23"/>
      <c r="Y5" s="23"/>
      <c r="Z5" s="23">
        <v>140</v>
      </c>
      <c r="AA5" s="23"/>
      <c r="AB5" s="23">
        <v>133</v>
      </c>
      <c r="AC5" s="23"/>
      <c r="AD5" s="23"/>
      <c r="AE5" s="23">
        <v>130</v>
      </c>
      <c r="AF5" s="23"/>
      <c r="AG5" s="23">
        <v>130</v>
      </c>
      <c r="AH5" s="23"/>
      <c r="AI5" s="23"/>
      <c r="AJ5" s="23"/>
      <c r="AK5" s="23"/>
      <c r="AL5" s="46">
        <v>97</v>
      </c>
      <c r="AM5" s="23">
        <v>100</v>
      </c>
      <c r="AN5" s="9"/>
    </row>
    <row r="6" spans="1:40" s="6" customFormat="1" ht="30" x14ac:dyDescent="0.25">
      <c r="A6" s="61">
        <v>2</v>
      </c>
      <c r="B6" s="62" t="s">
        <v>8</v>
      </c>
      <c r="C6" s="12" t="s">
        <v>7</v>
      </c>
      <c r="D6" s="18">
        <v>800</v>
      </c>
      <c r="E6" s="19">
        <v>200</v>
      </c>
      <c r="F6" s="36">
        <f t="shared" ref="F6:F69" si="0">D6*E6</f>
        <v>160000</v>
      </c>
      <c r="G6" s="31"/>
      <c r="H6" s="24"/>
      <c r="I6" s="24">
        <v>136</v>
      </c>
      <c r="J6" s="24"/>
      <c r="K6" s="24"/>
      <c r="L6" s="24"/>
      <c r="M6" s="24"/>
      <c r="N6" s="24"/>
      <c r="O6" s="24"/>
      <c r="P6" s="24"/>
      <c r="Q6" s="24"/>
      <c r="R6" s="24">
        <v>129</v>
      </c>
      <c r="S6" s="24">
        <v>143</v>
      </c>
      <c r="T6" s="24"/>
      <c r="U6" s="24"/>
      <c r="V6" s="24"/>
      <c r="W6" s="24"/>
      <c r="X6" s="24"/>
      <c r="Y6" s="24"/>
      <c r="Z6" s="24">
        <v>180</v>
      </c>
      <c r="AA6" s="24"/>
      <c r="AB6" s="24">
        <v>155</v>
      </c>
      <c r="AC6" s="24"/>
      <c r="AD6" s="24"/>
      <c r="AE6" s="24"/>
      <c r="AF6" s="24"/>
      <c r="AG6" s="24">
        <v>130</v>
      </c>
      <c r="AH6" s="24"/>
      <c r="AI6" s="24"/>
      <c r="AJ6" s="24"/>
      <c r="AK6" s="24"/>
      <c r="AL6" s="47">
        <v>150</v>
      </c>
      <c r="AM6" s="24">
        <v>120</v>
      </c>
      <c r="AN6" s="10"/>
    </row>
    <row r="7" spans="1:40" ht="30" x14ac:dyDescent="0.25">
      <c r="A7" s="61">
        <v>3</v>
      </c>
      <c r="B7" s="62" t="s">
        <v>22</v>
      </c>
      <c r="C7" s="12" t="s">
        <v>7</v>
      </c>
      <c r="D7" s="18">
        <v>10</v>
      </c>
      <c r="E7" s="19">
        <v>2500</v>
      </c>
      <c r="F7" s="36">
        <f t="shared" si="0"/>
        <v>25000</v>
      </c>
      <c r="G7" s="32"/>
      <c r="H7" s="25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48">
        <v>2400</v>
      </c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11"/>
    </row>
    <row r="8" spans="1:40" ht="45" x14ac:dyDescent="0.25">
      <c r="A8" s="61">
        <v>4</v>
      </c>
      <c r="B8" s="62" t="s">
        <v>23</v>
      </c>
      <c r="C8" s="12" t="s">
        <v>7</v>
      </c>
      <c r="D8" s="18">
        <v>30</v>
      </c>
      <c r="E8" s="19">
        <v>2500</v>
      </c>
      <c r="F8" s="36">
        <f t="shared" si="0"/>
        <v>75000</v>
      </c>
      <c r="G8" s="32"/>
      <c r="H8" s="25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13"/>
    </row>
    <row r="9" spans="1:40" ht="30" x14ac:dyDescent="0.25">
      <c r="A9" s="61">
        <v>5</v>
      </c>
      <c r="B9" s="62" t="s">
        <v>24</v>
      </c>
      <c r="C9" s="12" t="s">
        <v>7</v>
      </c>
      <c r="D9" s="18">
        <v>30</v>
      </c>
      <c r="E9" s="19">
        <v>6000</v>
      </c>
      <c r="F9" s="36">
        <f t="shared" si="0"/>
        <v>180000</v>
      </c>
      <c r="G9" s="32"/>
      <c r="H9" s="25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>
        <v>5982</v>
      </c>
      <c r="V9" s="37"/>
      <c r="W9" s="37"/>
      <c r="X9" s="37"/>
      <c r="Y9" s="37"/>
      <c r="Z9" s="37"/>
      <c r="AA9" s="37"/>
      <c r="AB9" s="37"/>
      <c r="AC9" s="37"/>
      <c r="AD9" s="37"/>
      <c r="AE9" s="37">
        <v>4700</v>
      </c>
      <c r="AF9" s="37"/>
      <c r="AG9" s="37"/>
      <c r="AH9" s="37"/>
      <c r="AI9" s="37"/>
      <c r="AJ9" s="37"/>
      <c r="AK9" s="37"/>
      <c r="AL9" s="37"/>
      <c r="AM9" s="48">
        <v>2400</v>
      </c>
      <c r="AN9" s="13"/>
    </row>
    <row r="10" spans="1:40" ht="30" x14ac:dyDescent="0.25">
      <c r="A10" s="61">
        <v>6</v>
      </c>
      <c r="B10" s="62" t="s">
        <v>9</v>
      </c>
      <c r="C10" s="12" t="s">
        <v>7</v>
      </c>
      <c r="D10" s="18">
        <v>80</v>
      </c>
      <c r="E10" s="19">
        <v>2000</v>
      </c>
      <c r="F10" s="36">
        <f t="shared" si="0"/>
        <v>160000</v>
      </c>
      <c r="G10" s="32"/>
      <c r="H10" s="25"/>
      <c r="I10" s="37">
        <v>977</v>
      </c>
      <c r="J10" s="37"/>
      <c r="K10" s="37"/>
      <c r="L10" s="37"/>
      <c r="M10" s="37"/>
      <c r="N10" s="37"/>
      <c r="O10" s="37"/>
      <c r="P10" s="37"/>
      <c r="Q10" s="37"/>
      <c r="R10" s="37"/>
      <c r="S10" s="37">
        <v>880</v>
      </c>
      <c r="T10" s="37"/>
      <c r="U10" s="37">
        <v>1350</v>
      </c>
      <c r="V10" s="37"/>
      <c r="W10" s="37"/>
      <c r="X10" s="37"/>
      <c r="Y10" s="37"/>
      <c r="Z10" s="37"/>
      <c r="AA10" s="37"/>
      <c r="AB10" s="37">
        <v>1170</v>
      </c>
      <c r="AC10" s="37"/>
      <c r="AD10" s="37"/>
      <c r="AE10" s="37"/>
      <c r="AF10" s="37"/>
      <c r="AG10" s="37">
        <v>1040</v>
      </c>
      <c r="AH10" s="37"/>
      <c r="AI10" s="37"/>
      <c r="AJ10" s="37"/>
      <c r="AK10" s="37"/>
      <c r="AL10" s="37"/>
      <c r="AM10" s="48">
        <v>850</v>
      </c>
      <c r="AN10" s="13"/>
    </row>
    <row r="11" spans="1:40" x14ac:dyDescent="0.25">
      <c r="A11" s="61">
        <v>7</v>
      </c>
      <c r="B11" s="62" t="s">
        <v>10</v>
      </c>
      <c r="C11" s="12" t="s">
        <v>7</v>
      </c>
      <c r="D11" s="20">
        <v>15</v>
      </c>
      <c r="E11" s="21">
        <v>6800</v>
      </c>
      <c r="F11" s="36">
        <f t="shared" si="0"/>
        <v>102000</v>
      </c>
      <c r="G11" s="33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46">
        <v>4630</v>
      </c>
      <c r="AC11" s="26"/>
      <c r="AD11" s="26"/>
      <c r="AE11" s="26">
        <v>6230</v>
      </c>
      <c r="AF11" s="26"/>
      <c r="AG11" s="26">
        <v>4800</v>
      </c>
      <c r="AH11" s="26"/>
      <c r="AI11" s="26"/>
      <c r="AJ11" s="26"/>
      <c r="AK11" s="26"/>
      <c r="AL11" s="26"/>
      <c r="AM11" s="26">
        <v>4700</v>
      </c>
      <c r="AN11" s="14"/>
    </row>
    <row r="12" spans="1:40" ht="30" x14ac:dyDescent="0.25">
      <c r="A12" s="61">
        <v>8</v>
      </c>
      <c r="B12" s="62" t="s">
        <v>11</v>
      </c>
      <c r="C12" s="12" t="s">
        <v>7</v>
      </c>
      <c r="D12" s="20">
        <v>5</v>
      </c>
      <c r="E12" s="21">
        <v>10000</v>
      </c>
      <c r="F12" s="36">
        <f t="shared" si="0"/>
        <v>50000</v>
      </c>
      <c r="G12" s="33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49">
        <v>6000</v>
      </c>
      <c r="AH12" s="27"/>
      <c r="AI12" s="27"/>
      <c r="AJ12" s="27"/>
      <c r="AK12" s="27"/>
      <c r="AL12" s="27"/>
      <c r="AM12" s="27"/>
      <c r="AN12" s="15"/>
    </row>
    <row r="13" spans="1:40" s="8" customFormat="1" x14ac:dyDescent="0.25">
      <c r="A13" s="61">
        <f>A12+1</f>
        <v>9</v>
      </c>
      <c r="B13" s="63" t="s">
        <v>12</v>
      </c>
      <c r="C13" s="12" t="s">
        <v>7</v>
      </c>
      <c r="D13" s="18">
        <v>10</v>
      </c>
      <c r="E13" s="19">
        <v>3500</v>
      </c>
      <c r="F13" s="36">
        <f t="shared" si="0"/>
        <v>35000</v>
      </c>
      <c r="G13" s="34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7"/>
    </row>
    <row r="14" spans="1:40" ht="90" x14ac:dyDescent="0.25">
      <c r="A14" s="61">
        <f t="shared" ref="A14:A18" si="1">A13+1</f>
        <v>10</v>
      </c>
      <c r="B14" s="40" t="s">
        <v>152</v>
      </c>
      <c r="C14" s="12" t="s">
        <v>13</v>
      </c>
      <c r="D14" s="18">
        <v>10</v>
      </c>
      <c r="E14" s="19">
        <v>16000</v>
      </c>
      <c r="F14" s="36">
        <f t="shared" si="0"/>
        <v>160000</v>
      </c>
      <c r="G14" s="70">
        <v>15500</v>
      </c>
      <c r="H14" s="28"/>
      <c r="I14" s="28"/>
      <c r="J14" s="28"/>
      <c r="K14" s="28"/>
      <c r="L14" s="28"/>
      <c r="M14" s="28"/>
      <c r="N14" s="28"/>
      <c r="O14" s="41">
        <v>14400</v>
      </c>
      <c r="P14" s="28"/>
      <c r="Q14" s="28"/>
      <c r="R14" s="28"/>
      <c r="S14" s="28"/>
      <c r="T14" s="28"/>
      <c r="U14" s="28"/>
      <c r="V14" s="28"/>
      <c r="W14" s="28"/>
      <c r="X14" s="50">
        <v>15960</v>
      </c>
      <c r="Y14" s="28"/>
      <c r="Z14" s="28">
        <v>15000</v>
      </c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16"/>
    </row>
    <row r="15" spans="1:40" ht="90" x14ac:dyDescent="0.25">
      <c r="A15" s="61">
        <f t="shared" si="1"/>
        <v>11</v>
      </c>
      <c r="B15" s="40" t="s">
        <v>153</v>
      </c>
      <c r="C15" s="12" t="s">
        <v>13</v>
      </c>
      <c r="D15" s="18">
        <v>15</v>
      </c>
      <c r="E15" s="19">
        <v>14500</v>
      </c>
      <c r="F15" s="36">
        <f t="shared" si="0"/>
        <v>217500</v>
      </c>
      <c r="G15" s="70">
        <v>14400</v>
      </c>
      <c r="H15" s="28"/>
      <c r="I15" s="28"/>
      <c r="J15" s="28"/>
      <c r="K15" s="28"/>
      <c r="L15" s="28"/>
      <c r="M15" s="28"/>
      <c r="N15" s="28"/>
      <c r="O15" s="41">
        <v>13080</v>
      </c>
      <c r="P15" s="28"/>
      <c r="Q15" s="28"/>
      <c r="R15" s="28"/>
      <c r="S15" s="28"/>
      <c r="T15" s="28"/>
      <c r="U15" s="28"/>
      <c r="V15" s="28"/>
      <c r="W15" s="28"/>
      <c r="X15" s="50">
        <v>14400</v>
      </c>
      <c r="Y15" s="28"/>
      <c r="Z15" s="28">
        <v>13500</v>
      </c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16"/>
    </row>
    <row r="16" spans="1:40" ht="90" x14ac:dyDescent="0.25">
      <c r="A16" s="61">
        <f t="shared" si="1"/>
        <v>12</v>
      </c>
      <c r="B16" s="40" t="s">
        <v>154</v>
      </c>
      <c r="C16" s="12" t="s">
        <v>13</v>
      </c>
      <c r="D16" s="18">
        <v>15</v>
      </c>
      <c r="E16" s="19">
        <v>14500</v>
      </c>
      <c r="F16" s="36">
        <f t="shared" si="0"/>
        <v>217500</v>
      </c>
      <c r="G16" s="70">
        <v>14400</v>
      </c>
      <c r="H16" s="28"/>
      <c r="I16" s="28"/>
      <c r="J16" s="28"/>
      <c r="K16" s="28"/>
      <c r="L16" s="28"/>
      <c r="M16" s="28"/>
      <c r="N16" s="28"/>
      <c r="O16" s="41">
        <v>13080</v>
      </c>
      <c r="P16" s="28"/>
      <c r="Q16" s="28"/>
      <c r="R16" s="28"/>
      <c r="S16" s="28"/>
      <c r="T16" s="28"/>
      <c r="U16" s="28"/>
      <c r="V16" s="28"/>
      <c r="W16" s="28"/>
      <c r="X16" s="50">
        <v>14400</v>
      </c>
      <c r="Y16" s="28"/>
      <c r="Z16" s="28">
        <v>13500</v>
      </c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16"/>
    </row>
    <row r="17" spans="1:40" ht="30" x14ac:dyDescent="0.25">
      <c r="A17" s="61">
        <f t="shared" si="1"/>
        <v>13</v>
      </c>
      <c r="B17" s="40" t="s">
        <v>14</v>
      </c>
      <c r="C17" s="12" t="s">
        <v>13</v>
      </c>
      <c r="D17" s="18">
        <v>5</v>
      </c>
      <c r="E17" s="19">
        <v>14500</v>
      </c>
      <c r="F17" s="36">
        <f t="shared" si="0"/>
        <v>72500</v>
      </c>
      <c r="G17" s="35"/>
      <c r="H17" s="28"/>
      <c r="I17" s="28"/>
      <c r="J17" s="28"/>
      <c r="K17" s="28"/>
      <c r="L17" s="28"/>
      <c r="M17" s="28"/>
      <c r="N17" s="28"/>
      <c r="O17" s="50">
        <v>13080</v>
      </c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16"/>
    </row>
    <row r="18" spans="1:40" ht="30" x14ac:dyDescent="0.25">
      <c r="A18" s="61">
        <f t="shared" si="1"/>
        <v>14</v>
      </c>
      <c r="B18" s="40" t="s">
        <v>15</v>
      </c>
      <c r="C18" s="12" t="s">
        <v>13</v>
      </c>
      <c r="D18" s="18">
        <v>5</v>
      </c>
      <c r="E18" s="19">
        <v>14500</v>
      </c>
      <c r="F18" s="36">
        <f t="shared" si="0"/>
        <v>72500</v>
      </c>
      <c r="G18" s="35"/>
      <c r="H18" s="28"/>
      <c r="I18" s="28"/>
      <c r="J18" s="28"/>
      <c r="K18" s="28"/>
      <c r="L18" s="28"/>
      <c r="M18" s="28"/>
      <c r="N18" s="28"/>
      <c r="O18" s="50">
        <v>13080</v>
      </c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16"/>
    </row>
    <row r="19" spans="1:40" ht="75" x14ac:dyDescent="0.25">
      <c r="A19" s="61">
        <f>A18+1</f>
        <v>15</v>
      </c>
      <c r="B19" s="40" t="s">
        <v>16</v>
      </c>
      <c r="C19" s="12" t="s">
        <v>17</v>
      </c>
      <c r="D19" s="18">
        <v>5</v>
      </c>
      <c r="E19" s="19">
        <v>15000</v>
      </c>
      <c r="F19" s="36">
        <f t="shared" si="0"/>
        <v>75000</v>
      </c>
      <c r="G19" s="35"/>
      <c r="H19" s="28"/>
      <c r="I19" s="28"/>
      <c r="J19" s="28"/>
      <c r="K19" s="28"/>
      <c r="L19" s="28"/>
      <c r="M19" s="28"/>
      <c r="N19" s="28">
        <v>12700</v>
      </c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>
        <v>11340</v>
      </c>
      <c r="AI19" s="28"/>
      <c r="AJ19" s="28"/>
      <c r="AK19" s="28"/>
      <c r="AL19" s="28"/>
      <c r="AM19" s="28"/>
      <c r="AN19" s="51">
        <v>8520</v>
      </c>
    </row>
    <row r="20" spans="1:40" ht="75" x14ac:dyDescent="0.25">
      <c r="A20" s="61">
        <f t="shared" ref="A20:A83" si="2">A19+1</f>
        <v>16</v>
      </c>
      <c r="B20" s="40" t="s">
        <v>25</v>
      </c>
      <c r="C20" s="12" t="s">
        <v>7</v>
      </c>
      <c r="D20" s="18">
        <v>5</v>
      </c>
      <c r="E20" s="19">
        <v>15000</v>
      </c>
      <c r="F20" s="36">
        <f t="shared" si="0"/>
        <v>75000</v>
      </c>
      <c r="G20" s="35"/>
      <c r="H20" s="28"/>
      <c r="I20" s="28"/>
      <c r="J20" s="28"/>
      <c r="K20" s="28"/>
      <c r="L20" s="28"/>
      <c r="M20" s="28"/>
      <c r="N20" s="28">
        <v>12700</v>
      </c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>
        <v>11340</v>
      </c>
      <c r="AI20" s="28"/>
      <c r="AJ20" s="28"/>
      <c r="AK20" s="28"/>
      <c r="AL20" s="28"/>
      <c r="AM20" s="28"/>
      <c r="AN20" s="51">
        <v>8520</v>
      </c>
    </row>
    <row r="21" spans="1:40" ht="60" x14ac:dyDescent="0.25">
      <c r="A21" s="61">
        <f t="shared" si="2"/>
        <v>17</v>
      </c>
      <c r="B21" s="40" t="s">
        <v>18</v>
      </c>
      <c r="C21" s="12" t="s">
        <v>7</v>
      </c>
      <c r="D21" s="18">
        <v>10</v>
      </c>
      <c r="E21" s="19">
        <v>4000</v>
      </c>
      <c r="F21" s="36">
        <f t="shared" si="0"/>
        <v>40000</v>
      </c>
      <c r="G21" s="35"/>
      <c r="H21" s="28"/>
      <c r="I21" s="28"/>
      <c r="J21" s="50">
        <v>2280</v>
      </c>
      <c r="K21" s="28"/>
      <c r="L21" s="28"/>
      <c r="M21" s="28"/>
      <c r="N21" s="28">
        <v>3915</v>
      </c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>
        <v>3845</v>
      </c>
      <c r="AI21" s="28"/>
      <c r="AJ21" s="28"/>
      <c r="AK21" s="28"/>
      <c r="AL21" s="28"/>
      <c r="AM21" s="28"/>
      <c r="AN21" s="16">
        <v>2684</v>
      </c>
    </row>
    <row r="22" spans="1:40" ht="60" x14ac:dyDescent="0.25">
      <c r="A22" s="61">
        <f t="shared" si="2"/>
        <v>18</v>
      </c>
      <c r="B22" s="40" t="s">
        <v>19</v>
      </c>
      <c r="C22" s="12" t="s">
        <v>7</v>
      </c>
      <c r="D22" s="18">
        <v>10</v>
      </c>
      <c r="E22" s="19">
        <v>4000</v>
      </c>
      <c r="F22" s="36">
        <f t="shared" si="0"/>
        <v>40000</v>
      </c>
      <c r="G22" s="35"/>
      <c r="H22" s="28"/>
      <c r="I22" s="28"/>
      <c r="J22" s="28"/>
      <c r="K22" s="28"/>
      <c r="L22" s="28"/>
      <c r="M22" s="28"/>
      <c r="N22" s="28">
        <v>3915</v>
      </c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>
        <v>3845</v>
      </c>
      <c r="AI22" s="28"/>
      <c r="AJ22" s="28"/>
      <c r="AK22" s="28"/>
      <c r="AL22" s="28"/>
      <c r="AM22" s="28"/>
      <c r="AN22" s="51">
        <v>2684</v>
      </c>
    </row>
    <row r="23" spans="1:40" ht="60" x14ac:dyDescent="0.25">
      <c r="A23" s="61">
        <f t="shared" si="2"/>
        <v>19</v>
      </c>
      <c r="B23" s="40" t="s">
        <v>26</v>
      </c>
      <c r="C23" s="12" t="s">
        <v>7</v>
      </c>
      <c r="D23" s="18">
        <v>10</v>
      </c>
      <c r="E23" s="19">
        <v>4000</v>
      </c>
      <c r="F23" s="36">
        <f t="shared" si="0"/>
        <v>40000</v>
      </c>
      <c r="G23" s="35"/>
      <c r="H23" s="28"/>
      <c r="I23" s="28"/>
      <c r="J23" s="28"/>
      <c r="K23" s="28"/>
      <c r="L23" s="28"/>
      <c r="M23" s="28"/>
      <c r="N23" s="28">
        <v>3915</v>
      </c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>
        <v>3845</v>
      </c>
      <c r="AI23" s="28"/>
      <c r="AJ23" s="28"/>
      <c r="AK23" s="28"/>
      <c r="AL23" s="28"/>
      <c r="AM23" s="28"/>
      <c r="AN23" s="51">
        <v>2684</v>
      </c>
    </row>
    <row r="24" spans="1:40" ht="30" x14ac:dyDescent="0.25">
      <c r="A24" s="61">
        <f t="shared" si="2"/>
        <v>20</v>
      </c>
      <c r="B24" s="40" t="s">
        <v>20</v>
      </c>
      <c r="C24" s="12" t="s">
        <v>17</v>
      </c>
      <c r="D24" s="18">
        <v>10</v>
      </c>
      <c r="E24" s="19">
        <v>23000</v>
      </c>
      <c r="F24" s="36">
        <f t="shared" si="0"/>
        <v>230000</v>
      </c>
      <c r="G24" s="35"/>
      <c r="H24" s="28"/>
      <c r="I24" s="28"/>
      <c r="J24" s="28"/>
      <c r="K24" s="28"/>
      <c r="L24" s="28"/>
      <c r="M24" s="28"/>
      <c r="N24" s="28">
        <v>19880</v>
      </c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>
        <v>18746</v>
      </c>
      <c r="AI24" s="28"/>
      <c r="AJ24" s="28"/>
      <c r="AK24" s="28"/>
      <c r="AL24" s="28"/>
      <c r="AM24" s="28"/>
      <c r="AN24" s="51">
        <v>16103</v>
      </c>
    </row>
    <row r="25" spans="1:40" ht="30" x14ac:dyDescent="0.25">
      <c r="A25" s="61">
        <f t="shared" si="2"/>
        <v>21</v>
      </c>
      <c r="B25" s="40" t="s">
        <v>27</v>
      </c>
      <c r="C25" s="12" t="s">
        <v>7</v>
      </c>
      <c r="D25" s="18">
        <v>10</v>
      </c>
      <c r="E25" s="19">
        <v>23000</v>
      </c>
      <c r="F25" s="36">
        <f t="shared" si="0"/>
        <v>230000</v>
      </c>
      <c r="G25" s="35"/>
      <c r="H25" s="28"/>
      <c r="I25" s="28"/>
      <c r="J25" s="50">
        <v>10824</v>
      </c>
      <c r="K25" s="28"/>
      <c r="L25" s="28"/>
      <c r="M25" s="28"/>
      <c r="N25" s="28">
        <v>19880</v>
      </c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>
        <v>18746</v>
      </c>
      <c r="AI25" s="28"/>
      <c r="AJ25" s="28"/>
      <c r="AK25" s="28"/>
      <c r="AL25" s="28"/>
      <c r="AM25" s="28"/>
      <c r="AN25" s="16">
        <v>16103</v>
      </c>
    </row>
    <row r="26" spans="1:40" x14ac:dyDescent="0.25">
      <c r="A26" s="61">
        <f t="shared" si="2"/>
        <v>22</v>
      </c>
      <c r="B26" s="40" t="s">
        <v>21</v>
      </c>
      <c r="C26" s="12" t="s">
        <v>7</v>
      </c>
      <c r="D26" s="18">
        <v>8</v>
      </c>
      <c r="E26" s="19">
        <v>6000</v>
      </c>
      <c r="F26" s="36">
        <f t="shared" si="0"/>
        <v>48000</v>
      </c>
      <c r="G26" s="35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16"/>
    </row>
    <row r="27" spans="1:40" x14ac:dyDescent="0.25">
      <c r="A27" s="61">
        <f t="shared" si="2"/>
        <v>23</v>
      </c>
      <c r="B27" s="40" t="s">
        <v>28</v>
      </c>
      <c r="C27" s="12" t="s">
        <v>7</v>
      </c>
      <c r="D27" s="18">
        <v>30</v>
      </c>
      <c r="E27" s="19">
        <v>2000</v>
      </c>
      <c r="F27" s="36">
        <f t="shared" si="0"/>
        <v>60000</v>
      </c>
      <c r="G27" s="35"/>
      <c r="H27" s="28"/>
      <c r="I27" s="28"/>
      <c r="J27" s="28" t="s">
        <v>116</v>
      </c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>
        <v>850</v>
      </c>
      <c r="AH27" s="28"/>
      <c r="AI27" s="28"/>
      <c r="AJ27" s="28"/>
      <c r="AK27" s="28"/>
      <c r="AL27" s="28"/>
      <c r="AM27" s="50">
        <v>495</v>
      </c>
      <c r="AN27" s="16"/>
    </row>
    <row r="28" spans="1:40" ht="30" x14ac:dyDescent="0.25">
      <c r="A28" s="61">
        <f t="shared" si="2"/>
        <v>24</v>
      </c>
      <c r="B28" s="40" t="s">
        <v>29</v>
      </c>
      <c r="C28" s="12" t="s">
        <v>13</v>
      </c>
      <c r="D28" s="18">
        <v>5</v>
      </c>
      <c r="E28" s="19">
        <v>16000</v>
      </c>
      <c r="F28" s="36">
        <f t="shared" si="0"/>
        <v>80000</v>
      </c>
      <c r="G28" s="35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50">
        <v>15984</v>
      </c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16"/>
    </row>
    <row r="29" spans="1:40" ht="30" x14ac:dyDescent="0.25">
      <c r="A29" s="61">
        <f t="shared" si="2"/>
        <v>25</v>
      </c>
      <c r="B29" s="40" t="s">
        <v>30</v>
      </c>
      <c r="C29" s="12" t="s">
        <v>17</v>
      </c>
      <c r="D29" s="18">
        <v>150</v>
      </c>
      <c r="E29" s="19">
        <v>8000</v>
      </c>
      <c r="F29" s="36">
        <f t="shared" si="0"/>
        <v>1200000</v>
      </c>
      <c r="G29" s="35"/>
      <c r="H29" s="28">
        <v>7800</v>
      </c>
      <c r="I29" s="28"/>
      <c r="J29" s="28"/>
      <c r="K29" s="28"/>
      <c r="L29" s="28"/>
      <c r="M29" s="28">
        <v>7800</v>
      </c>
      <c r="N29" s="28"/>
      <c r="O29" s="28"/>
      <c r="P29" s="28"/>
      <c r="Q29" s="28"/>
      <c r="R29" s="28"/>
      <c r="S29" s="28"/>
      <c r="T29" s="28"/>
      <c r="U29" s="28"/>
      <c r="V29" s="50">
        <v>7200</v>
      </c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16"/>
    </row>
    <row r="30" spans="1:40" ht="30" x14ac:dyDescent="0.25">
      <c r="A30" s="61">
        <f t="shared" si="2"/>
        <v>26</v>
      </c>
      <c r="B30" s="40" t="s">
        <v>31</v>
      </c>
      <c r="C30" s="12" t="s">
        <v>17</v>
      </c>
      <c r="D30" s="18">
        <v>350</v>
      </c>
      <c r="E30" s="19">
        <v>8000</v>
      </c>
      <c r="F30" s="36">
        <f t="shared" si="0"/>
        <v>2800000</v>
      </c>
      <c r="G30" s="35"/>
      <c r="H30" s="28">
        <v>7800</v>
      </c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50">
        <v>7200</v>
      </c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16"/>
    </row>
    <row r="31" spans="1:40" ht="45" x14ac:dyDescent="0.25">
      <c r="A31" s="61">
        <f t="shared" si="2"/>
        <v>27</v>
      </c>
      <c r="B31" s="40" t="s">
        <v>32</v>
      </c>
      <c r="C31" s="12" t="s">
        <v>7</v>
      </c>
      <c r="D31" s="18">
        <v>100</v>
      </c>
      <c r="E31" s="19">
        <v>8000</v>
      </c>
      <c r="F31" s="36">
        <f t="shared" si="0"/>
        <v>800000</v>
      </c>
      <c r="G31" s="35"/>
      <c r="H31" s="50">
        <v>7800</v>
      </c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16"/>
    </row>
    <row r="32" spans="1:40" ht="60" x14ac:dyDescent="0.25">
      <c r="A32" s="61">
        <f t="shared" si="2"/>
        <v>28</v>
      </c>
      <c r="B32" s="40" t="s">
        <v>33</v>
      </c>
      <c r="C32" s="12" t="s">
        <v>7</v>
      </c>
      <c r="D32" s="18">
        <v>50</v>
      </c>
      <c r="E32" s="19">
        <v>1800</v>
      </c>
      <c r="F32" s="36">
        <f t="shared" si="0"/>
        <v>90000</v>
      </c>
      <c r="G32" s="35">
        <v>1500</v>
      </c>
      <c r="H32" s="28"/>
      <c r="I32" s="28"/>
      <c r="J32" s="28"/>
      <c r="K32" s="28"/>
      <c r="L32" s="28"/>
      <c r="M32" s="28"/>
      <c r="N32" s="28"/>
      <c r="O32" s="28"/>
      <c r="P32" s="28"/>
      <c r="Q32" s="50">
        <v>1260</v>
      </c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>
        <v>1300</v>
      </c>
      <c r="AC32" s="28"/>
      <c r="AD32" s="28"/>
      <c r="AE32" s="28">
        <v>1500</v>
      </c>
      <c r="AF32" s="28"/>
      <c r="AG32" s="28"/>
      <c r="AH32" s="28">
        <v>1645</v>
      </c>
      <c r="AI32" s="28">
        <v>1500</v>
      </c>
      <c r="AJ32" s="28"/>
      <c r="AK32" s="28"/>
      <c r="AL32" s="28"/>
      <c r="AM32" s="28"/>
      <c r="AN32" s="16"/>
    </row>
    <row r="33" spans="1:40" ht="60" x14ac:dyDescent="0.25">
      <c r="A33" s="61">
        <f t="shared" si="2"/>
        <v>29</v>
      </c>
      <c r="B33" s="40" t="s">
        <v>34</v>
      </c>
      <c r="C33" s="12" t="s">
        <v>7</v>
      </c>
      <c r="D33" s="18">
        <v>50</v>
      </c>
      <c r="E33" s="19">
        <v>1800</v>
      </c>
      <c r="F33" s="36">
        <f t="shared" si="0"/>
        <v>90000</v>
      </c>
      <c r="G33" s="35">
        <v>1500</v>
      </c>
      <c r="H33" s="28"/>
      <c r="I33" s="28"/>
      <c r="J33" s="28"/>
      <c r="K33" s="28"/>
      <c r="L33" s="28"/>
      <c r="M33" s="28"/>
      <c r="N33" s="28"/>
      <c r="O33" s="28"/>
      <c r="P33" s="28"/>
      <c r="Q33" s="50">
        <v>1260</v>
      </c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>
        <v>1300</v>
      </c>
      <c r="AC33" s="28"/>
      <c r="AD33" s="28"/>
      <c r="AE33" s="28">
        <v>1500</v>
      </c>
      <c r="AF33" s="28"/>
      <c r="AG33" s="28"/>
      <c r="AH33" s="28">
        <v>1645</v>
      </c>
      <c r="AI33" s="28">
        <v>1500</v>
      </c>
      <c r="AJ33" s="28"/>
      <c r="AK33" s="28"/>
      <c r="AL33" s="28"/>
      <c r="AM33" s="28"/>
      <c r="AN33" s="16"/>
    </row>
    <row r="34" spans="1:40" ht="60" x14ac:dyDescent="0.25">
      <c r="A34" s="61">
        <f t="shared" si="2"/>
        <v>30</v>
      </c>
      <c r="B34" s="40" t="s">
        <v>35</v>
      </c>
      <c r="C34" s="12" t="s">
        <v>7</v>
      </c>
      <c r="D34" s="18">
        <v>50</v>
      </c>
      <c r="E34" s="19">
        <v>1800</v>
      </c>
      <c r="F34" s="36">
        <f t="shared" si="0"/>
        <v>90000</v>
      </c>
      <c r="G34" s="35">
        <v>1500</v>
      </c>
      <c r="H34" s="28"/>
      <c r="I34" s="28"/>
      <c r="J34" s="28"/>
      <c r="K34" s="28"/>
      <c r="L34" s="28"/>
      <c r="M34" s="28"/>
      <c r="N34" s="28"/>
      <c r="O34" s="28"/>
      <c r="P34" s="28"/>
      <c r="Q34" s="50">
        <v>1260</v>
      </c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>
        <v>1300</v>
      </c>
      <c r="AC34" s="28"/>
      <c r="AD34" s="28"/>
      <c r="AE34" s="28">
        <v>1500</v>
      </c>
      <c r="AF34" s="28"/>
      <c r="AG34" s="28"/>
      <c r="AH34" s="28">
        <v>1645</v>
      </c>
      <c r="AI34" s="28">
        <v>1500</v>
      </c>
      <c r="AJ34" s="28"/>
      <c r="AK34" s="28"/>
      <c r="AL34" s="28"/>
      <c r="AM34" s="28"/>
      <c r="AN34" s="16"/>
    </row>
    <row r="35" spans="1:40" ht="30" x14ac:dyDescent="0.25">
      <c r="A35" s="61">
        <f t="shared" si="2"/>
        <v>31</v>
      </c>
      <c r="B35" s="40" t="s">
        <v>36</v>
      </c>
      <c r="C35" s="12" t="s">
        <v>17</v>
      </c>
      <c r="D35" s="18">
        <v>50</v>
      </c>
      <c r="E35" s="19">
        <v>7000</v>
      </c>
      <c r="F35" s="36">
        <f t="shared" si="0"/>
        <v>350000</v>
      </c>
      <c r="G35" s="35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50">
        <v>3700</v>
      </c>
      <c r="AE35" s="28"/>
      <c r="AF35" s="28"/>
      <c r="AG35" s="28"/>
      <c r="AH35" s="28"/>
      <c r="AI35" s="28"/>
      <c r="AJ35" s="28"/>
      <c r="AK35" s="28"/>
      <c r="AL35" s="28"/>
      <c r="AM35" s="28"/>
      <c r="AN35" s="16"/>
    </row>
    <row r="36" spans="1:40" ht="30" x14ac:dyDescent="0.25">
      <c r="A36" s="61">
        <f t="shared" si="2"/>
        <v>32</v>
      </c>
      <c r="B36" s="40" t="s">
        <v>37</v>
      </c>
      <c r="C36" s="12" t="s">
        <v>7</v>
      </c>
      <c r="D36" s="18">
        <v>20</v>
      </c>
      <c r="E36" s="19">
        <v>200000</v>
      </c>
      <c r="F36" s="36">
        <f t="shared" si="0"/>
        <v>4000000</v>
      </c>
      <c r="G36" s="35"/>
      <c r="H36" s="28"/>
      <c r="I36" s="28"/>
      <c r="J36" s="50">
        <v>129000</v>
      </c>
      <c r="K36" s="28"/>
      <c r="L36" s="28"/>
      <c r="M36" s="28">
        <v>129500</v>
      </c>
      <c r="N36" s="28"/>
      <c r="O36" s="28"/>
      <c r="P36" s="28"/>
      <c r="Q36" s="28"/>
      <c r="R36" s="28"/>
      <c r="S36" s="28"/>
      <c r="T36" s="28"/>
      <c r="U36" s="28">
        <v>185000</v>
      </c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16"/>
    </row>
    <row r="37" spans="1:40" ht="30" x14ac:dyDescent="0.25">
      <c r="A37" s="61">
        <f t="shared" si="2"/>
        <v>33</v>
      </c>
      <c r="B37" s="40" t="s">
        <v>38</v>
      </c>
      <c r="C37" s="12" t="s">
        <v>7</v>
      </c>
      <c r="D37" s="18">
        <v>25</v>
      </c>
      <c r="E37" s="19">
        <v>3500</v>
      </c>
      <c r="F37" s="36">
        <f t="shared" si="0"/>
        <v>87500</v>
      </c>
      <c r="G37" s="35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16"/>
    </row>
    <row r="38" spans="1:40" ht="30" x14ac:dyDescent="0.25">
      <c r="A38" s="61">
        <f t="shared" si="2"/>
        <v>34</v>
      </c>
      <c r="B38" s="40" t="s">
        <v>39</v>
      </c>
      <c r="C38" s="42" t="s">
        <v>7</v>
      </c>
      <c r="D38" s="43">
        <v>10</v>
      </c>
      <c r="E38" s="44">
        <v>6500</v>
      </c>
      <c r="F38" s="45">
        <f t="shared" si="0"/>
        <v>65000</v>
      </c>
      <c r="G38" s="35"/>
      <c r="H38" s="28"/>
      <c r="I38" s="28"/>
      <c r="J38" s="28"/>
      <c r="K38" s="28"/>
      <c r="L38" s="28"/>
      <c r="M38" s="28"/>
      <c r="N38" s="50">
        <v>6200</v>
      </c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41">
        <v>6245</v>
      </c>
      <c r="AI38" s="28"/>
      <c r="AJ38" s="28"/>
      <c r="AK38" s="28"/>
      <c r="AL38" s="28"/>
      <c r="AM38" s="28"/>
      <c r="AN38" s="16"/>
    </row>
    <row r="39" spans="1:40" ht="30" x14ac:dyDescent="0.25">
      <c r="A39" s="61">
        <f t="shared" si="2"/>
        <v>35</v>
      </c>
      <c r="B39" s="40" t="s">
        <v>40</v>
      </c>
      <c r="C39" s="42" t="s">
        <v>7</v>
      </c>
      <c r="D39" s="43">
        <v>10</v>
      </c>
      <c r="E39" s="44">
        <v>6500</v>
      </c>
      <c r="F39" s="45">
        <f t="shared" si="0"/>
        <v>65000</v>
      </c>
      <c r="G39" s="35"/>
      <c r="H39" s="28"/>
      <c r="I39" s="28"/>
      <c r="J39" s="28" t="s">
        <v>116</v>
      </c>
      <c r="K39" s="28"/>
      <c r="L39" s="28"/>
      <c r="M39" s="28"/>
      <c r="N39" s="50">
        <v>6200</v>
      </c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41">
        <v>6245</v>
      </c>
      <c r="AI39" s="28"/>
      <c r="AJ39" s="28"/>
      <c r="AK39" s="28"/>
      <c r="AL39" s="28"/>
      <c r="AM39" s="28"/>
      <c r="AN39" s="16"/>
    </row>
    <row r="40" spans="1:40" ht="30" x14ac:dyDescent="0.25">
      <c r="A40" s="61">
        <f t="shared" si="2"/>
        <v>36</v>
      </c>
      <c r="B40" s="40" t="s">
        <v>41</v>
      </c>
      <c r="C40" s="42" t="s">
        <v>7</v>
      </c>
      <c r="D40" s="43">
        <v>10</v>
      </c>
      <c r="E40" s="44">
        <v>6500</v>
      </c>
      <c r="F40" s="45">
        <f t="shared" si="0"/>
        <v>65000</v>
      </c>
      <c r="G40" s="35"/>
      <c r="H40" s="28"/>
      <c r="I40" s="28"/>
      <c r="J40" s="28"/>
      <c r="K40" s="28"/>
      <c r="L40" s="28"/>
      <c r="M40" s="28"/>
      <c r="N40" s="50">
        <v>6200</v>
      </c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41">
        <v>6245</v>
      </c>
      <c r="AI40" s="28"/>
      <c r="AJ40" s="28"/>
      <c r="AK40" s="28"/>
      <c r="AL40" s="28"/>
      <c r="AM40" s="28"/>
      <c r="AN40" s="16"/>
    </row>
    <row r="41" spans="1:40" x14ac:dyDescent="0.25">
      <c r="A41" s="61">
        <f t="shared" si="2"/>
        <v>37</v>
      </c>
      <c r="B41" s="40" t="s">
        <v>42</v>
      </c>
      <c r="C41" s="12" t="s">
        <v>7</v>
      </c>
      <c r="D41" s="18">
        <v>10</v>
      </c>
      <c r="E41" s="19">
        <v>6500</v>
      </c>
      <c r="F41" s="36">
        <f t="shared" si="0"/>
        <v>65000</v>
      </c>
      <c r="G41" s="35"/>
      <c r="H41" s="28"/>
      <c r="I41" s="28"/>
      <c r="J41" s="28"/>
      <c r="K41" s="28"/>
      <c r="L41" s="28"/>
      <c r="M41" s="28"/>
      <c r="N41" s="28">
        <v>6320</v>
      </c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>
        <v>6140</v>
      </c>
      <c r="AI41" s="28"/>
      <c r="AJ41" s="28"/>
      <c r="AK41" s="28"/>
      <c r="AL41" s="28"/>
      <c r="AM41" s="28"/>
      <c r="AN41" s="51">
        <v>5200</v>
      </c>
    </row>
    <row r="42" spans="1:40" x14ac:dyDescent="0.25">
      <c r="A42" s="61">
        <f t="shared" si="2"/>
        <v>38</v>
      </c>
      <c r="B42" s="40" t="s">
        <v>43</v>
      </c>
      <c r="C42" s="12" t="s">
        <v>7</v>
      </c>
      <c r="D42" s="18">
        <v>270</v>
      </c>
      <c r="E42" s="19">
        <v>700</v>
      </c>
      <c r="F42" s="36">
        <f t="shared" si="0"/>
        <v>189000</v>
      </c>
      <c r="G42" s="35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>
        <v>487</v>
      </c>
      <c r="V42" s="28"/>
      <c r="W42" s="28">
        <v>500</v>
      </c>
      <c r="X42" s="28"/>
      <c r="Y42" s="28"/>
      <c r="Z42" s="28"/>
      <c r="AA42" s="28"/>
      <c r="AB42" s="28">
        <v>395</v>
      </c>
      <c r="AC42" s="28"/>
      <c r="AD42" s="28"/>
      <c r="AE42" s="41">
        <v>310</v>
      </c>
      <c r="AF42" s="28"/>
      <c r="AG42" s="28"/>
      <c r="AH42" s="28">
        <v>485</v>
      </c>
      <c r="AI42" s="28">
        <v>690</v>
      </c>
      <c r="AJ42" s="28"/>
      <c r="AK42" s="28"/>
      <c r="AL42" s="28"/>
      <c r="AM42" s="50">
        <v>250</v>
      </c>
      <c r="AN42" s="16"/>
    </row>
    <row r="43" spans="1:40" x14ac:dyDescent="0.25">
      <c r="A43" s="61">
        <f t="shared" si="2"/>
        <v>39</v>
      </c>
      <c r="B43" s="40" t="s">
        <v>44</v>
      </c>
      <c r="C43" s="12" t="s">
        <v>7</v>
      </c>
      <c r="D43" s="18">
        <v>10</v>
      </c>
      <c r="E43" s="19">
        <v>25000</v>
      </c>
      <c r="F43" s="36">
        <f t="shared" si="0"/>
        <v>250000</v>
      </c>
      <c r="G43" s="35"/>
      <c r="H43" s="50">
        <v>21200</v>
      </c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16"/>
    </row>
    <row r="44" spans="1:40" ht="30" x14ac:dyDescent="0.25">
      <c r="A44" s="61">
        <f t="shared" si="2"/>
        <v>40</v>
      </c>
      <c r="B44" s="40" t="s">
        <v>45</v>
      </c>
      <c r="C44" s="12" t="s">
        <v>17</v>
      </c>
      <c r="D44" s="18">
        <v>500</v>
      </c>
      <c r="E44" s="19">
        <v>250</v>
      </c>
      <c r="F44" s="36">
        <f t="shared" si="0"/>
        <v>125000</v>
      </c>
      <c r="G44" s="35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50">
        <v>210</v>
      </c>
      <c r="AC44" s="28"/>
      <c r="AD44" s="28"/>
      <c r="AE44" s="28"/>
      <c r="AF44" s="28"/>
      <c r="AG44" s="28">
        <v>220</v>
      </c>
      <c r="AH44" s="28">
        <v>240</v>
      </c>
      <c r="AI44" s="28">
        <v>240</v>
      </c>
      <c r="AJ44" s="28"/>
      <c r="AK44" s="28"/>
      <c r="AL44" s="28"/>
      <c r="AM44" s="28"/>
      <c r="AN44" s="16"/>
    </row>
    <row r="45" spans="1:40" ht="30" x14ac:dyDescent="0.25">
      <c r="A45" s="61">
        <f t="shared" si="2"/>
        <v>41</v>
      </c>
      <c r="B45" s="40" t="s">
        <v>46</v>
      </c>
      <c r="C45" s="12" t="s">
        <v>7</v>
      </c>
      <c r="D45" s="18">
        <v>500</v>
      </c>
      <c r="E45" s="19">
        <v>250</v>
      </c>
      <c r="F45" s="36">
        <f t="shared" si="0"/>
        <v>125000</v>
      </c>
      <c r="G45" s="35"/>
      <c r="H45" s="28" t="s">
        <v>116</v>
      </c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50">
        <v>210</v>
      </c>
      <c r="AC45" s="28"/>
      <c r="AD45" s="28"/>
      <c r="AE45" s="28"/>
      <c r="AF45" s="28"/>
      <c r="AG45" s="28">
        <v>220</v>
      </c>
      <c r="AH45" s="28">
        <v>240</v>
      </c>
      <c r="AI45" s="28">
        <v>240</v>
      </c>
      <c r="AJ45" s="28"/>
      <c r="AK45" s="28"/>
      <c r="AL45" s="28"/>
      <c r="AM45" s="28"/>
      <c r="AN45" s="16"/>
    </row>
    <row r="46" spans="1:40" x14ac:dyDescent="0.25">
      <c r="A46" s="61">
        <f t="shared" si="2"/>
        <v>42</v>
      </c>
      <c r="B46" s="40" t="s">
        <v>47</v>
      </c>
      <c r="C46" s="12" t="s">
        <v>115</v>
      </c>
      <c r="D46" s="18">
        <v>50</v>
      </c>
      <c r="E46" s="19">
        <v>2200</v>
      </c>
      <c r="F46" s="36">
        <f t="shared" si="0"/>
        <v>110000</v>
      </c>
      <c r="G46" s="35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>
        <v>1350</v>
      </c>
      <c r="AC46" s="28"/>
      <c r="AD46" s="28"/>
      <c r="AE46" s="28"/>
      <c r="AF46" s="28"/>
      <c r="AG46" s="50">
        <v>1020</v>
      </c>
      <c r="AH46" s="28"/>
      <c r="AI46" s="28">
        <v>2100</v>
      </c>
      <c r="AJ46" s="28"/>
      <c r="AK46" s="28"/>
      <c r="AL46" s="28"/>
      <c r="AM46" s="28"/>
      <c r="AN46" s="16"/>
    </row>
    <row r="47" spans="1:40" ht="30" x14ac:dyDescent="0.25">
      <c r="A47" s="61">
        <f t="shared" si="2"/>
        <v>43</v>
      </c>
      <c r="B47" s="40" t="s">
        <v>48</v>
      </c>
      <c r="C47" s="12" t="s">
        <v>7</v>
      </c>
      <c r="D47" s="18">
        <v>2</v>
      </c>
      <c r="E47" s="19">
        <v>6000</v>
      </c>
      <c r="F47" s="36">
        <f t="shared" si="0"/>
        <v>12000</v>
      </c>
      <c r="G47" s="35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16"/>
    </row>
    <row r="48" spans="1:40" ht="45" x14ac:dyDescent="0.25">
      <c r="A48" s="61">
        <f t="shared" si="2"/>
        <v>44</v>
      </c>
      <c r="B48" s="40" t="s">
        <v>49</v>
      </c>
      <c r="C48" s="12" t="s">
        <v>7</v>
      </c>
      <c r="D48" s="18">
        <v>5</v>
      </c>
      <c r="E48" s="19">
        <v>50000</v>
      </c>
      <c r="F48" s="36">
        <f t="shared" si="0"/>
        <v>250000</v>
      </c>
      <c r="G48" s="35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16"/>
    </row>
    <row r="49" spans="1:40" ht="30" x14ac:dyDescent="0.25">
      <c r="A49" s="61">
        <f t="shared" si="2"/>
        <v>45</v>
      </c>
      <c r="B49" s="40" t="s">
        <v>50</v>
      </c>
      <c r="C49" s="12" t="s">
        <v>17</v>
      </c>
      <c r="D49" s="18">
        <v>15</v>
      </c>
      <c r="E49" s="19">
        <v>7000</v>
      </c>
      <c r="F49" s="36">
        <f t="shared" si="0"/>
        <v>105000</v>
      </c>
      <c r="G49" s="35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16"/>
    </row>
    <row r="50" spans="1:40" x14ac:dyDescent="0.25">
      <c r="A50" s="61">
        <f t="shared" si="2"/>
        <v>46</v>
      </c>
      <c r="B50" s="40" t="s">
        <v>51</v>
      </c>
      <c r="C50" s="12" t="s">
        <v>7</v>
      </c>
      <c r="D50" s="18">
        <v>5</v>
      </c>
      <c r="E50" s="19">
        <v>6500</v>
      </c>
      <c r="F50" s="36">
        <f t="shared" si="0"/>
        <v>32500</v>
      </c>
      <c r="G50" s="35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16"/>
    </row>
    <row r="51" spans="1:40" x14ac:dyDescent="0.25">
      <c r="A51" s="61">
        <f t="shared" si="2"/>
        <v>47</v>
      </c>
      <c r="B51" s="40" t="s">
        <v>52</v>
      </c>
      <c r="C51" s="12" t="s">
        <v>7</v>
      </c>
      <c r="D51" s="18">
        <v>10</v>
      </c>
      <c r="E51" s="19">
        <v>18500</v>
      </c>
      <c r="F51" s="36">
        <f t="shared" si="0"/>
        <v>185000</v>
      </c>
      <c r="G51" s="35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50">
        <v>9534</v>
      </c>
      <c r="AK51" s="28"/>
      <c r="AL51" s="28"/>
      <c r="AM51" s="28"/>
      <c r="AN51" s="16"/>
    </row>
    <row r="52" spans="1:40" x14ac:dyDescent="0.25">
      <c r="A52" s="61">
        <f t="shared" si="2"/>
        <v>48</v>
      </c>
      <c r="B52" s="40" t="s">
        <v>53</v>
      </c>
      <c r="C52" s="12" t="s">
        <v>7</v>
      </c>
      <c r="D52" s="18">
        <v>10</v>
      </c>
      <c r="E52" s="19">
        <v>18500</v>
      </c>
      <c r="F52" s="36">
        <f t="shared" si="0"/>
        <v>185000</v>
      </c>
      <c r="G52" s="35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50">
        <v>9534</v>
      </c>
      <c r="AK52" s="28"/>
      <c r="AL52" s="28"/>
      <c r="AM52" s="28"/>
      <c r="AN52" s="16"/>
    </row>
    <row r="53" spans="1:40" x14ac:dyDescent="0.25">
      <c r="A53" s="61">
        <f t="shared" si="2"/>
        <v>49</v>
      </c>
      <c r="B53" s="40" t="s">
        <v>54</v>
      </c>
      <c r="C53" s="12" t="s">
        <v>7</v>
      </c>
      <c r="D53" s="18">
        <v>10</v>
      </c>
      <c r="E53" s="19">
        <v>18500</v>
      </c>
      <c r="F53" s="36">
        <f t="shared" si="0"/>
        <v>185000</v>
      </c>
      <c r="G53" s="35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50">
        <v>9534</v>
      </c>
      <c r="AK53" s="28"/>
      <c r="AL53" s="28"/>
      <c r="AM53" s="28"/>
      <c r="AN53" s="16"/>
    </row>
    <row r="54" spans="1:40" ht="45" x14ac:dyDescent="0.25">
      <c r="A54" s="61">
        <f t="shared" si="2"/>
        <v>50</v>
      </c>
      <c r="B54" s="40" t="s">
        <v>55</v>
      </c>
      <c r="C54" s="12" t="s">
        <v>17</v>
      </c>
      <c r="D54" s="18">
        <v>250</v>
      </c>
      <c r="E54" s="19">
        <v>600</v>
      </c>
      <c r="F54" s="36">
        <f t="shared" si="0"/>
        <v>150000</v>
      </c>
      <c r="G54" s="35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50">
        <v>600</v>
      </c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16"/>
    </row>
    <row r="55" spans="1:40" ht="45" x14ac:dyDescent="0.25">
      <c r="A55" s="61">
        <f t="shared" si="2"/>
        <v>51</v>
      </c>
      <c r="B55" s="40" t="s">
        <v>56</v>
      </c>
      <c r="C55" s="12" t="s">
        <v>7</v>
      </c>
      <c r="D55" s="18">
        <v>500</v>
      </c>
      <c r="E55" s="19">
        <v>600</v>
      </c>
      <c r="F55" s="36">
        <f t="shared" si="0"/>
        <v>300000</v>
      </c>
      <c r="G55" s="35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50">
        <v>600</v>
      </c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16"/>
    </row>
    <row r="56" spans="1:40" ht="30" x14ac:dyDescent="0.25">
      <c r="A56" s="61">
        <f t="shared" si="2"/>
        <v>52</v>
      </c>
      <c r="B56" s="40" t="s">
        <v>57</v>
      </c>
      <c r="C56" s="12" t="s">
        <v>7</v>
      </c>
      <c r="D56" s="18">
        <v>2</v>
      </c>
      <c r="E56" s="19">
        <v>50000</v>
      </c>
      <c r="F56" s="36">
        <f t="shared" si="0"/>
        <v>100000</v>
      </c>
      <c r="G56" s="35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16"/>
    </row>
    <row r="57" spans="1:40" ht="45" x14ac:dyDescent="0.25">
      <c r="A57" s="61">
        <f t="shared" si="2"/>
        <v>53</v>
      </c>
      <c r="B57" s="40" t="s">
        <v>58</v>
      </c>
      <c r="C57" s="12" t="s">
        <v>7</v>
      </c>
      <c r="D57" s="18">
        <v>5</v>
      </c>
      <c r="E57" s="19">
        <v>28000</v>
      </c>
      <c r="F57" s="36">
        <f t="shared" si="0"/>
        <v>140000</v>
      </c>
      <c r="G57" s="35"/>
      <c r="H57" s="28"/>
      <c r="I57" s="28"/>
      <c r="J57" s="28"/>
      <c r="K57" s="28"/>
      <c r="L57" s="28"/>
      <c r="M57" s="28"/>
      <c r="N57" s="50">
        <v>14330</v>
      </c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>
        <v>26870</v>
      </c>
      <c r="AI57" s="28"/>
      <c r="AJ57" s="28"/>
      <c r="AK57" s="28"/>
      <c r="AL57" s="28"/>
      <c r="AM57" s="28"/>
      <c r="AN57" s="16">
        <v>20813</v>
      </c>
    </row>
    <row r="58" spans="1:40" ht="30" x14ac:dyDescent="0.25">
      <c r="A58" s="61">
        <f t="shared" si="2"/>
        <v>54</v>
      </c>
      <c r="B58" s="40" t="s">
        <v>59</v>
      </c>
      <c r="C58" s="12" t="s">
        <v>7</v>
      </c>
      <c r="D58" s="18">
        <v>3</v>
      </c>
      <c r="E58" s="19">
        <v>22500</v>
      </c>
      <c r="F58" s="36">
        <f t="shared" si="0"/>
        <v>67500</v>
      </c>
      <c r="G58" s="35"/>
      <c r="H58" s="28"/>
      <c r="I58" s="28"/>
      <c r="J58" s="28"/>
      <c r="K58" s="28"/>
      <c r="L58" s="28"/>
      <c r="M58" s="28"/>
      <c r="N58" s="50">
        <v>20410</v>
      </c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>
        <v>22464</v>
      </c>
      <c r="AI58" s="28"/>
      <c r="AJ58" s="28"/>
      <c r="AK58" s="28"/>
      <c r="AL58" s="28"/>
      <c r="AM58" s="28"/>
      <c r="AN58" s="16">
        <v>22450</v>
      </c>
    </row>
    <row r="59" spans="1:40" x14ac:dyDescent="0.25">
      <c r="A59" s="61">
        <f t="shared" si="2"/>
        <v>55</v>
      </c>
      <c r="B59" s="40" t="s">
        <v>60</v>
      </c>
      <c r="C59" s="12" t="s">
        <v>7</v>
      </c>
      <c r="D59" s="18">
        <v>20</v>
      </c>
      <c r="E59" s="19">
        <v>3000</v>
      </c>
      <c r="F59" s="36">
        <f t="shared" si="0"/>
        <v>60000</v>
      </c>
      <c r="G59" s="35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50">
        <v>2900</v>
      </c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16"/>
    </row>
    <row r="60" spans="1:40" ht="30" x14ac:dyDescent="0.25">
      <c r="A60" s="61">
        <f t="shared" si="2"/>
        <v>56</v>
      </c>
      <c r="B60" s="40" t="s">
        <v>61</v>
      </c>
      <c r="C60" s="12" t="s">
        <v>7</v>
      </c>
      <c r="D60" s="18">
        <v>30</v>
      </c>
      <c r="E60" s="19">
        <v>1500</v>
      </c>
      <c r="F60" s="36">
        <f t="shared" si="0"/>
        <v>45000</v>
      </c>
      <c r="G60" s="35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50">
        <v>1450</v>
      </c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16"/>
    </row>
    <row r="61" spans="1:40" ht="30" x14ac:dyDescent="0.25">
      <c r="A61" s="61">
        <f t="shared" si="2"/>
        <v>57</v>
      </c>
      <c r="B61" s="40" t="s">
        <v>62</v>
      </c>
      <c r="C61" s="12" t="s">
        <v>7</v>
      </c>
      <c r="D61" s="18">
        <v>10</v>
      </c>
      <c r="E61" s="19">
        <v>37000</v>
      </c>
      <c r="F61" s="36">
        <f t="shared" si="0"/>
        <v>370000</v>
      </c>
      <c r="G61" s="35"/>
      <c r="H61" s="28"/>
      <c r="I61" s="28"/>
      <c r="J61" s="28"/>
      <c r="K61" s="28"/>
      <c r="L61" s="28"/>
      <c r="M61" s="28"/>
      <c r="N61" s="28"/>
      <c r="O61" s="28"/>
      <c r="P61" s="28"/>
      <c r="Q61" s="50">
        <v>24000</v>
      </c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>
        <v>24500</v>
      </c>
      <c r="AC61" s="28"/>
      <c r="AD61" s="28"/>
      <c r="AE61" s="28"/>
      <c r="AF61" s="28"/>
      <c r="AG61" s="28"/>
      <c r="AH61" s="28"/>
      <c r="AI61" s="28">
        <v>35000</v>
      </c>
      <c r="AJ61" s="28"/>
      <c r="AK61" s="28"/>
      <c r="AL61" s="28"/>
      <c r="AM61" s="28"/>
      <c r="AN61" s="16"/>
    </row>
    <row r="62" spans="1:40" ht="30" x14ac:dyDescent="0.25">
      <c r="A62" s="61">
        <f t="shared" si="2"/>
        <v>58</v>
      </c>
      <c r="B62" s="40" t="s">
        <v>63</v>
      </c>
      <c r="C62" s="12" t="s">
        <v>7</v>
      </c>
      <c r="D62" s="18">
        <v>10</v>
      </c>
      <c r="E62" s="19">
        <v>37000</v>
      </c>
      <c r="F62" s="36">
        <f t="shared" si="0"/>
        <v>370000</v>
      </c>
      <c r="G62" s="35"/>
      <c r="H62" s="28"/>
      <c r="I62" s="28"/>
      <c r="J62" s="28"/>
      <c r="K62" s="28"/>
      <c r="L62" s="28"/>
      <c r="M62" s="28"/>
      <c r="N62" s="28"/>
      <c r="O62" s="28"/>
      <c r="P62" s="28"/>
      <c r="Q62" s="50">
        <v>24000</v>
      </c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>
        <v>24500</v>
      </c>
      <c r="AC62" s="28"/>
      <c r="AD62" s="28"/>
      <c r="AE62" s="28"/>
      <c r="AF62" s="28"/>
      <c r="AG62" s="28"/>
      <c r="AH62" s="28"/>
      <c r="AI62" s="28">
        <v>35000</v>
      </c>
      <c r="AJ62" s="28"/>
      <c r="AK62" s="28"/>
      <c r="AL62" s="28"/>
      <c r="AM62" s="28"/>
      <c r="AN62" s="16"/>
    </row>
    <row r="63" spans="1:40" ht="45" x14ac:dyDescent="0.25">
      <c r="A63" s="61">
        <f t="shared" si="2"/>
        <v>59</v>
      </c>
      <c r="B63" s="40" t="s">
        <v>64</v>
      </c>
      <c r="C63" s="12" t="s">
        <v>7</v>
      </c>
      <c r="D63" s="18">
        <v>50</v>
      </c>
      <c r="E63" s="19">
        <v>13000</v>
      </c>
      <c r="F63" s="36">
        <f t="shared" si="0"/>
        <v>650000</v>
      </c>
      <c r="G63" s="35"/>
      <c r="H63" s="28">
        <v>8800</v>
      </c>
      <c r="I63" s="28"/>
      <c r="J63" s="28"/>
      <c r="K63" s="28"/>
      <c r="L63" s="28"/>
      <c r="M63" s="28"/>
      <c r="N63" s="28">
        <v>12880</v>
      </c>
      <c r="O63" s="28"/>
      <c r="P63" s="28"/>
      <c r="Q63" s="28">
        <v>12000</v>
      </c>
      <c r="R63" s="28"/>
      <c r="S63" s="28"/>
      <c r="T63" s="50">
        <v>8700</v>
      </c>
      <c r="U63" s="28"/>
      <c r="V63" s="28"/>
      <c r="W63" s="28"/>
      <c r="X63" s="28"/>
      <c r="Y63" s="28">
        <v>11900</v>
      </c>
      <c r="Z63" s="28"/>
      <c r="AA63" s="28"/>
      <c r="AB63" s="28">
        <v>10700</v>
      </c>
      <c r="AC63" s="28"/>
      <c r="AD63" s="28"/>
      <c r="AE63" s="28"/>
      <c r="AF63" s="28"/>
      <c r="AG63" s="28"/>
      <c r="AH63" s="28">
        <v>12100</v>
      </c>
      <c r="AI63" s="28"/>
      <c r="AJ63" s="28"/>
      <c r="AK63" s="28"/>
      <c r="AL63" s="28"/>
      <c r="AM63" s="28"/>
      <c r="AN63" s="16"/>
    </row>
    <row r="64" spans="1:40" ht="30" x14ac:dyDescent="0.25">
      <c r="A64" s="61">
        <f t="shared" si="2"/>
        <v>60</v>
      </c>
      <c r="B64" s="40" t="s">
        <v>65</v>
      </c>
      <c r="C64" s="12" t="s">
        <v>7</v>
      </c>
      <c r="D64" s="18">
        <v>100</v>
      </c>
      <c r="E64" s="19">
        <v>12000</v>
      </c>
      <c r="F64" s="36">
        <f t="shared" si="0"/>
        <v>1200000</v>
      </c>
      <c r="G64" s="35"/>
      <c r="H64" s="28">
        <v>8800</v>
      </c>
      <c r="I64" s="28"/>
      <c r="J64" s="28"/>
      <c r="K64" s="28"/>
      <c r="L64" s="28"/>
      <c r="M64" s="28"/>
      <c r="N64" s="28">
        <v>12880</v>
      </c>
      <c r="O64" s="28"/>
      <c r="P64" s="28"/>
      <c r="Q64" s="28">
        <v>10400</v>
      </c>
      <c r="R64" s="28"/>
      <c r="S64" s="28"/>
      <c r="T64" s="50">
        <v>8700</v>
      </c>
      <c r="U64" s="28"/>
      <c r="V64" s="28"/>
      <c r="W64" s="28"/>
      <c r="X64" s="28"/>
      <c r="Y64" s="28">
        <v>10216.5</v>
      </c>
      <c r="Z64" s="28"/>
      <c r="AA64" s="28"/>
      <c r="AB64" s="28">
        <v>9500</v>
      </c>
      <c r="AC64" s="28"/>
      <c r="AD64" s="28"/>
      <c r="AE64" s="28"/>
      <c r="AF64" s="28"/>
      <c r="AG64" s="28"/>
      <c r="AH64" s="28">
        <v>10690</v>
      </c>
      <c r="AI64" s="28">
        <v>11800</v>
      </c>
      <c r="AJ64" s="28"/>
      <c r="AK64" s="28"/>
      <c r="AL64" s="28"/>
      <c r="AM64" s="28"/>
      <c r="AN64" s="16"/>
    </row>
    <row r="65" spans="1:40" ht="30" x14ac:dyDescent="0.25">
      <c r="A65" s="61">
        <f t="shared" si="2"/>
        <v>61</v>
      </c>
      <c r="B65" s="40" t="s">
        <v>66</v>
      </c>
      <c r="C65" s="12" t="s">
        <v>7</v>
      </c>
      <c r="D65" s="18">
        <v>200</v>
      </c>
      <c r="E65" s="19">
        <v>15000</v>
      </c>
      <c r="F65" s="36">
        <f t="shared" si="0"/>
        <v>3000000</v>
      </c>
      <c r="G65" s="35"/>
      <c r="H65" s="28"/>
      <c r="I65" s="28"/>
      <c r="J65" s="28"/>
      <c r="K65" s="28"/>
      <c r="L65" s="28"/>
      <c r="M65" s="28"/>
      <c r="N65" s="28"/>
      <c r="O65" s="28"/>
      <c r="P65" s="28"/>
      <c r="Q65" s="28">
        <v>8300</v>
      </c>
      <c r="R65" s="28"/>
      <c r="S65" s="28"/>
      <c r="T65" s="50">
        <v>8200</v>
      </c>
      <c r="U65" s="28"/>
      <c r="V65" s="28"/>
      <c r="W65" s="28"/>
      <c r="X65" s="28"/>
      <c r="Y65" s="28">
        <v>9735</v>
      </c>
      <c r="Z65" s="28"/>
      <c r="AA65" s="28"/>
      <c r="AB65" s="28"/>
      <c r="AC65" s="28"/>
      <c r="AD65" s="28"/>
      <c r="AE65" s="28"/>
      <c r="AF65" s="28"/>
      <c r="AG65" s="28"/>
      <c r="AH65" s="28">
        <v>14980</v>
      </c>
      <c r="AI65" s="28">
        <v>14500</v>
      </c>
      <c r="AJ65" s="28"/>
      <c r="AK65" s="28"/>
      <c r="AL65" s="28"/>
      <c r="AM65" s="28"/>
      <c r="AN65" s="16"/>
    </row>
    <row r="66" spans="1:40" ht="30" x14ac:dyDescent="0.25">
      <c r="A66" s="61">
        <f t="shared" si="2"/>
        <v>62</v>
      </c>
      <c r="B66" s="40" t="s">
        <v>67</v>
      </c>
      <c r="C66" s="12" t="s">
        <v>7</v>
      </c>
      <c r="D66" s="18">
        <v>300</v>
      </c>
      <c r="E66" s="19">
        <v>11000</v>
      </c>
      <c r="F66" s="36">
        <f t="shared" si="0"/>
        <v>3300000</v>
      </c>
      <c r="G66" s="35"/>
      <c r="H66" s="28">
        <v>6900</v>
      </c>
      <c r="I66" s="28"/>
      <c r="J66" s="28"/>
      <c r="K66" s="28"/>
      <c r="L66" s="28"/>
      <c r="M66" s="28"/>
      <c r="N66" s="28"/>
      <c r="O66" s="28"/>
      <c r="P66" s="28"/>
      <c r="Q66" s="28">
        <v>8300</v>
      </c>
      <c r="R66" s="28"/>
      <c r="S66" s="28"/>
      <c r="T66" s="50">
        <v>6800</v>
      </c>
      <c r="U66" s="28"/>
      <c r="V66" s="28"/>
      <c r="W66" s="28"/>
      <c r="X66" s="28"/>
      <c r="Y66" s="28">
        <v>8201</v>
      </c>
      <c r="Z66" s="28"/>
      <c r="AA66" s="28"/>
      <c r="AB66" s="28"/>
      <c r="AC66" s="28"/>
      <c r="AD66" s="28"/>
      <c r="AE66" s="28"/>
      <c r="AF66" s="28"/>
      <c r="AG66" s="28"/>
      <c r="AH66" s="28">
        <v>10690</v>
      </c>
      <c r="AI66" s="28"/>
      <c r="AJ66" s="28"/>
      <c r="AK66" s="28"/>
      <c r="AL66" s="28"/>
      <c r="AM66" s="28"/>
      <c r="AN66" s="16"/>
    </row>
    <row r="67" spans="1:40" ht="30" x14ac:dyDescent="0.25">
      <c r="A67" s="61">
        <f t="shared" si="2"/>
        <v>63</v>
      </c>
      <c r="B67" s="40" t="s">
        <v>68</v>
      </c>
      <c r="C67" s="12" t="s">
        <v>7</v>
      </c>
      <c r="D67" s="18">
        <v>100</v>
      </c>
      <c r="E67" s="19">
        <v>11000</v>
      </c>
      <c r="F67" s="36">
        <f t="shared" si="0"/>
        <v>1100000</v>
      </c>
      <c r="G67" s="35"/>
      <c r="H67" s="28">
        <v>6900</v>
      </c>
      <c r="I67" s="28"/>
      <c r="J67" s="28"/>
      <c r="K67" s="28"/>
      <c r="L67" s="28"/>
      <c r="M67" s="28"/>
      <c r="N67" s="28"/>
      <c r="O67" s="28"/>
      <c r="P67" s="28"/>
      <c r="Q67" s="28">
        <v>8300</v>
      </c>
      <c r="R67" s="28"/>
      <c r="S67" s="28"/>
      <c r="T67" s="50">
        <v>6800</v>
      </c>
      <c r="U67" s="28"/>
      <c r="V67" s="28"/>
      <c r="W67" s="28"/>
      <c r="X67" s="28"/>
      <c r="Y67" s="28">
        <v>8201</v>
      </c>
      <c r="Z67" s="28"/>
      <c r="AA67" s="28"/>
      <c r="AB67" s="28"/>
      <c r="AC67" s="28"/>
      <c r="AD67" s="28"/>
      <c r="AE67" s="28"/>
      <c r="AF67" s="28"/>
      <c r="AG67" s="28"/>
      <c r="AH67" s="28">
        <v>10690</v>
      </c>
      <c r="AI67" s="28"/>
      <c r="AJ67" s="28"/>
      <c r="AK67" s="28"/>
      <c r="AL67" s="28"/>
      <c r="AM67" s="28"/>
      <c r="AN67" s="16"/>
    </row>
    <row r="68" spans="1:40" ht="30" x14ac:dyDescent="0.25">
      <c r="A68" s="61">
        <f t="shared" si="2"/>
        <v>64</v>
      </c>
      <c r="B68" s="40" t="s">
        <v>69</v>
      </c>
      <c r="C68" s="12" t="s">
        <v>7</v>
      </c>
      <c r="D68" s="18">
        <v>700</v>
      </c>
      <c r="E68" s="19">
        <v>650</v>
      </c>
      <c r="F68" s="36">
        <f t="shared" si="0"/>
        <v>455000</v>
      </c>
      <c r="G68" s="35"/>
      <c r="H68" s="28"/>
      <c r="I68" s="28"/>
      <c r="J68" s="28"/>
      <c r="K68" s="28"/>
      <c r="L68" s="28">
        <v>450</v>
      </c>
      <c r="M68" s="28"/>
      <c r="N68" s="28">
        <v>523</v>
      </c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>
        <v>350</v>
      </c>
      <c r="AC68" s="28"/>
      <c r="AD68" s="28"/>
      <c r="AE68" s="28"/>
      <c r="AF68" s="28"/>
      <c r="AG68" s="28"/>
      <c r="AH68" s="28">
        <v>510</v>
      </c>
      <c r="AI68" s="28">
        <v>640</v>
      </c>
      <c r="AJ68" s="28">
        <v>550</v>
      </c>
      <c r="AK68" s="28"/>
      <c r="AL68" s="28"/>
      <c r="AM68" s="28"/>
      <c r="AN68" s="52">
        <v>328</v>
      </c>
    </row>
    <row r="69" spans="1:40" ht="105" x14ac:dyDescent="0.25">
      <c r="A69" s="61">
        <f t="shared" si="2"/>
        <v>65</v>
      </c>
      <c r="B69" s="40" t="s">
        <v>70</v>
      </c>
      <c r="C69" s="12" t="s">
        <v>7</v>
      </c>
      <c r="D69" s="18">
        <v>2</v>
      </c>
      <c r="E69" s="19">
        <v>20000</v>
      </c>
      <c r="F69" s="36">
        <f t="shared" si="0"/>
        <v>40000</v>
      </c>
      <c r="G69" s="35"/>
      <c r="H69" s="28"/>
      <c r="I69" s="28"/>
      <c r="J69" s="28"/>
      <c r="K69" s="50">
        <v>17000</v>
      </c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16"/>
    </row>
    <row r="70" spans="1:40" x14ac:dyDescent="0.25">
      <c r="A70" s="61">
        <f t="shared" si="2"/>
        <v>66</v>
      </c>
      <c r="B70" s="40" t="s">
        <v>71</v>
      </c>
      <c r="C70" s="12" t="s">
        <v>7</v>
      </c>
      <c r="D70" s="18">
        <v>20</v>
      </c>
      <c r="E70" s="19">
        <v>4500</v>
      </c>
      <c r="F70" s="36">
        <f t="shared" ref="F70:F113" si="3">D70*E70</f>
        <v>90000</v>
      </c>
      <c r="G70" s="35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50">
        <v>3000</v>
      </c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16"/>
    </row>
    <row r="71" spans="1:40" x14ac:dyDescent="0.25">
      <c r="A71" s="61">
        <f t="shared" si="2"/>
        <v>67</v>
      </c>
      <c r="B71" s="40" t="s">
        <v>72</v>
      </c>
      <c r="C71" s="12" t="s">
        <v>7</v>
      </c>
      <c r="D71" s="18">
        <v>300</v>
      </c>
      <c r="E71" s="19">
        <v>800</v>
      </c>
      <c r="F71" s="36">
        <f t="shared" si="3"/>
        <v>240000</v>
      </c>
      <c r="G71" s="35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50">
        <v>670</v>
      </c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16"/>
    </row>
    <row r="72" spans="1:40" ht="60" x14ac:dyDescent="0.25">
      <c r="A72" s="61">
        <f t="shared" si="2"/>
        <v>68</v>
      </c>
      <c r="B72" s="40" t="s">
        <v>73</v>
      </c>
      <c r="C72" s="12" t="s">
        <v>7</v>
      </c>
      <c r="D72" s="18">
        <v>30</v>
      </c>
      <c r="E72" s="19">
        <v>1500</v>
      </c>
      <c r="F72" s="36">
        <f t="shared" si="3"/>
        <v>45000</v>
      </c>
      <c r="G72" s="35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50">
        <v>1450</v>
      </c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16"/>
    </row>
    <row r="73" spans="1:40" ht="75" x14ac:dyDescent="0.25">
      <c r="A73" s="61">
        <f t="shared" si="2"/>
        <v>69</v>
      </c>
      <c r="B73" s="40" t="s">
        <v>74</v>
      </c>
      <c r="C73" s="12" t="s">
        <v>7</v>
      </c>
      <c r="D73" s="18">
        <v>3</v>
      </c>
      <c r="E73" s="19">
        <v>7000</v>
      </c>
      <c r="F73" s="36">
        <f t="shared" si="3"/>
        <v>21000</v>
      </c>
      <c r="G73" s="35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16"/>
    </row>
    <row r="74" spans="1:40" ht="30" x14ac:dyDescent="0.25">
      <c r="A74" s="61">
        <f t="shared" si="2"/>
        <v>70</v>
      </c>
      <c r="B74" s="40" t="s">
        <v>75</v>
      </c>
      <c r="C74" s="12" t="s">
        <v>7</v>
      </c>
      <c r="D74" s="18">
        <v>150</v>
      </c>
      <c r="E74" s="19">
        <v>1300</v>
      </c>
      <c r="F74" s="36">
        <f t="shared" si="3"/>
        <v>195000</v>
      </c>
      <c r="G74" s="35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16"/>
    </row>
    <row r="75" spans="1:40" x14ac:dyDescent="0.25">
      <c r="A75" s="61">
        <f t="shared" si="2"/>
        <v>71</v>
      </c>
      <c r="B75" s="40" t="s">
        <v>76</v>
      </c>
      <c r="C75" s="12" t="s">
        <v>7</v>
      </c>
      <c r="D75" s="18">
        <v>50</v>
      </c>
      <c r="E75" s="19">
        <v>6500</v>
      </c>
      <c r="F75" s="36">
        <f t="shared" si="3"/>
        <v>325000</v>
      </c>
      <c r="G75" s="35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>
        <v>5100</v>
      </c>
      <c r="X75" s="28"/>
      <c r="Y75" s="28"/>
      <c r="Z75" s="28"/>
      <c r="AA75" s="28"/>
      <c r="AB75" s="28"/>
      <c r="AC75" s="50">
        <v>4500</v>
      </c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16"/>
    </row>
    <row r="76" spans="1:40" x14ac:dyDescent="0.25">
      <c r="A76" s="61">
        <f t="shared" si="2"/>
        <v>72</v>
      </c>
      <c r="B76" s="40" t="s">
        <v>77</v>
      </c>
      <c r="C76" s="12" t="s">
        <v>7</v>
      </c>
      <c r="D76" s="18">
        <v>2</v>
      </c>
      <c r="E76" s="19">
        <v>18000</v>
      </c>
      <c r="F76" s="36">
        <f t="shared" si="3"/>
        <v>36000</v>
      </c>
      <c r="G76" s="35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50">
        <v>9500</v>
      </c>
      <c r="AH76" s="28"/>
      <c r="AI76" s="28"/>
      <c r="AJ76" s="28"/>
      <c r="AK76" s="28"/>
      <c r="AL76" s="28"/>
      <c r="AM76" s="28"/>
      <c r="AN76" s="16"/>
    </row>
    <row r="77" spans="1:40" ht="30" x14ac:dyDescent="0.25">
      <c r="A77" s="61">
        <f t="shared" si="2"/>
        <v>73</v>
      </c>
      <c r="B77" s="40" t="s">
        <v>78</v>
      </c>
      <c r="C77" s="12" t="s">
        <v>17</v>
      </c>
      <c r="D77" s="18">
        <v>60</v>
      </c>
      <c r="E77" s="19">
        <v>2800</v>
      </c>
      <c r="F77" s="36">
        <f t="shared" si="3"/>
        <v>168000</v>
      </c>
      <c r="G77" s="35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16"/>
    </row>
    <row r="78" spans="1:40" ht="30" x14ac:dyDescent="0.25">
      <c r="A78" s="61">
        <f t="shared" si="2"/>
        <v>74</v>
      </c>
      <c r="B78" s="40" t="s">
        <v>79</v>
      </c>
      <c r="C78" s="12" t="s">
        <v>7</v>
      </c>
      <c r="D78" s="18">
        <v>30</v>
      </c>
      <c r="E78" s="19">
        <v>4200</v>
      </c>
      <c r="F78" s="36">
        <f t="shared" si="3"/>
        <v>126000</v>
      </c>
      <c r="G78" s="35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16"/>
    </row>
    <row r="79" spans="1:40" x14ac:dyDescent="0.25">
      <c r="A79" s="61">
        <f t="shared" si="2"/>
        <v>75</v>
      </c>
      <c r="B79" s="40" t="s">
        <v>80</v>
      </c>
      <c r="C79" s="12" t="s">
        <v>7</v>
      </c>
      <c r="D79" s="18">
        <v>5</v>
      </c>
      <c r="E79" s="19">
        <v>8000</v>
      </c>
      <c r="F79" s="36">
        <f t="shared" si="3"/>
        <v>40000</v>
      </c>
      <c r="G79" s="35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16"/>
    </row>
    <row r="80" spans="1:40" x14ac:dyDescent="0.25">
      <c r="A80" s="61">
        <f t="shared" si="2"/>
        <v>76</v>
      </c>
      <c r="B80" s="40" t="s">
        <v>81</v>
      </c>
      <c r="C80" s="12" t="s">
        <v>7</v>
      </c>
      <c r="D80" s="18">
        <v>2000</v>
      </c>
      <c r="E80" s="19">
        <v>35</v>
      </c>
      <c r="F80" s="36">
        <f t="shared" si="3"/>
        <v>70000</v>
      </c>
      <c r="G80" s="35"/>
      <c r="H80" s="28"/>
      <c r="I80" s="41">
        <v>30</v>
      </c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>
        <v>33</v>
      </c>
      <c r="AC80" s="28"/>
      <c r="AD80" s="28"/>
      <c r="AE80" s="28"/>
      <c r="AF80" s="28"/>
      <c r="AG80" s="28">
        <v>34</v>
      </c>
      <c r="AH80" s="28"/>
      <c r="AI80" s="28"/>
      <c r="AJ80" s="28"/>
      <c r="AK80" s="28"/>
      <c r="AL80" s="28"/>
      <c r="AM80" s="50">
        <v>27</v>
      </c>
      <c r="AN80" s="16"/>
    </row>
    <row r="81" spans="1:40" x14ac:dyDescent="0.25">
      <c r="A81" s="61">
        <f t="shared" si="2"/>
        <v>77</v>
      </c>
      <c r="B81" s="40" t="s">
        <v>82</v>
      </c>
      <c r="C81" s="12" t="s">
        <v>7</v>
      </c>
      <c r="D81" s="18">
        <v>10</v>
      </c>
      <c r="E81" s="19">
        <v>15000</v>
      </c>
      <c r="F81" s="36">
        <f t="shared" si="3"/>
        <v>150000</v>
      </c>
      <c r="G81" s="35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16"/>
    </row>
    <row r="82" spans="1:40" x14ac:dyDescent="0.25">
      <c r="A82" s="61">
        <f t="shared" si="2"/>
        <v>78</v>
      </c>
      <c r="B82" s="40" t="s">
        <v>83</v>
      </c>
      <c r="C82" s="12" t="s">
        <v>7</v>
      </c>
      <c r="D82" s="18">
        <v>6</v>
      </c>
      <c r="E82" s="19">
        <v>15000</v>
      </c>
      <c r="F82" s="36">
        <f t="shared" si="3"/>
        <v>90000</v>
      </c>
      <c r="G82" s="35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16"/>
    </row>
    <row r="83" spans="1:40" x14ac:dyDescent="0.25">
      <c r="A83" s="61">
        <f t="shared" si="2"/>
        <v>79</v>
      </c>
      <c r="B83" s="40" t="s">
        <v>84</v>
      </c>
      <c r="C83" s="12" t="s">
        <v>7</v>
      </c>
      <c r="D83" s="18">
        <v>30</v>
      </c>
      <c r="E83" s="19">
        <v>7700</v>
      </c>
      <c r="F83" s="36">
        <f t="shared" si="3"/>
        <v>231000</v>
      </c>
      <c r="G83" s="35"/>
      <c r="H83" s="28"/>
      <c r="I83" s="28"/>
      <c r="J83" s="28"/>
      <c r="K83" s="28">
        <v>6500</v>
      </c>
      <c r="L83" s="28"/>
      <c r="M83" s="28"/>
      <c r="N83" s="50">
        <v>6250</v>
      </c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16"/>
    </row>
    <row r="84" spans="1:40" x14ac:dyDescent="0.25">
      <c r="A84" s="61">
        <f t="shared" ref="A84:A113" si="4">A83+1</f>
        <v>80</v>
      </c>
      <c r="B84" s="40" t="s">
        <v>85</v>
      </c>
      <c r="C84" s="12" t="s">
        <v>7</v>
      </c>
      <c r="D84" s="18">
        <v>6000</v>
      </c>
      <c r="E84" s="19">
        <v>80</v>
      </c>
      <c r="F84" s="36">
        <f t="shared" si="3"/>
        <v>480000</v>
      </c>
      <c r="G84" s="35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50">
        <v>80</v>
      </c>
      <c r="AN84" s="16"/>
    </row>
    <row r="85" spans="1:40" ht="60" x14ac:dyDescent="0.25">
      <c r="A85" s="61">
        <f t="shared" si="4"/>
        <v>81</v>
      </c>
      <c r="B85" s="40" t="s">
        <v>86</v>
      </c>
      <c r="C85" s="12" t="s">
        <v>7</v>
      </c>
      <c r="D85" s="18">
        <v>10</v>
      </c>
      <c r="E85" s="19">
        <v>20000</v>
      </c>
      <c r="F85" s="36">
        <f t="shared" si="3"/>
        <v>200000</v>
      </c>
      <c r="G85" s="35"/>
      <c r="H85" s="28">
        <v>19990</v>
      </c>
      <c r="I85" s="28"/>
      <c r="J85" s="28"/>
      <c r="K85" s="28"/>
      <c r="L85" s="28"/>
      <c r="M85" s="28"/>
      <c r="N85" s="28"/>
      <c r="O85" s="28"/>
      <c r="P85" s="28"/>
      <c r="Q85" s="50">
        <v>19900</v>
      </c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16"/>
    </row>
    <row r="86" spans="1:40" ht="60" x14ac:dyDescent="0.25">
      <c r="A86" s="61">
        <f t="shared" si="4"/>
        <v>82</v>
      </c>
      <c r="B86" s="40" t="s">
        <v>87</v>
      </c>
      <c r="C86" s="12" t="s">
        <v>7</v>
      </c>
      <c r="D86" s="18">
        <v>10</v>
      </c>
      <c r="E86" s="19">
        <v>37000</v>
      </c>
      <c r="F86" s="36">
        <f t="shared" si="3"/>
        <v>370000</v>
      </c>
      <c r="G86" s="35"/>
      <c r="H86" s="50">
        <v>36800</v>
      </c>
      <c r="I86" s="28" t="s">
        <v>116</v>
      </c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16"/>
    </row>
    <row r="87" spans="1:40" ht="45" x14ac:dyDescent="0.25">
      <c r="A87" s="61">
        <f t="shared" si="4"/>
        <v>83</v>
      </c>
      <c r="B87" s="40" t="s">
        <v>88</v>
      </c>
      <c r="C87" s="12" t="s">
        <v>7</v>
      </c>
      <c r="D87" s="18">
        <v>250</v>
      </c>
      <c r="E87" s="19">
        <v>2500</v>
      </c>
      <c r="F87" s="36">
        <f t="shared" si="3"/>
        <v>625000</v>
      </c>
      <c r="G87" s="35"/>
      <c r="H87" s="28"/>
      <c r="I87" s="28"/>
      <c r="J87" s="28"/>
      <c r="K87" s="28">
        <v>2400</v>
      </c>
      <c r="L87" s="28"/>
      <c r="M87" s="28"/>
      <c r="N87" s="50">
        <v>1755</v>
      </c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>
        <v>2354</v>
      </c>
      <c r="AK87" s="28"/>
      <c r="AL87" s="28"/>
      <c r="AM87" s="28"/>
      <c r="AN87" s="16"/>
    </row>
    <row r="88" spans="1:40" ht="75" x14ac:dyDescent="0.25">
      <c r="A88" s="61">
        <f t="shared" si="4"/>
        <v>84</v>
      </c>
      <c r="B88" s="40" t="s">
        <v>89</v>
      </c>
      <c r="C88" s="12" t="s">
        <v>7</v>
      </c>
      <c r="D88" s="18">
        <v>200</v>
      </c>
      <c r="E88" s="19">
        <v>2500</v>
      </c>
      <c r="F88" s="36">
        <f t="shared" si="3"/>
        <v>500000</v>
      </c>
      <c r="G88" s="35"/>
      <c r="H88" s="28"/>
      <c r="I88" s="28"/>
      <c r="J88" s="28"/>
      <c r="K88" s="28">
        <v>2400</v>
      </c>
      <c r="L88" s="28"/>
      <c r="M88" s="28"/>
      <c r="N88" s="53">
        <v>1755</v>
      </c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>
        <v>2354</v>
      </c>
      <c r="AK88" s="28"/>
      <c r="AL88" s="28"/>
      <c r="AM88" s="28"/>
      <c r="AN88" s="16"/>
    </row>
    <row r="89" spans="1:40" x14ac:dyDescent="0.25">
      <c r="A89" s="61">
        <f t="shared" si="4"/>
        <v>85</v>
      </c>
      <c r="B89" s="40" t="s">
        <v>90</v>
      </c>
      <c r="C89" s="12" t="s">
        <v>7</v>
      </c>
      <c r="D89" s="18">
        <v>30</v>
      </c>
      <c r="E89" s="19">
        <v>3000</v>
      </c>
      <c r="F89" s="36">
        <f t="shared" si="3"/>
        <v>90000</v>
      </c>
      <c r="G89" s="35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16"/>
    </row>
    <row r="90" spans="1:40" ht="45" x14ac:dyDescent="0.25">
      <c r="A90" s="61">
        <f t="shared" si="4"/>
        <v>86</v>
      </c>
      <c r="B90" s="40" t="s">
        <v>91</v>
      </c>
      <c r="C90" s="12" t="s">
        <v>7</v>
      </c>
      <c r="D90" s="18">
        <v>20</v>
      </c>
      <c r="E90" s="19">
        <v>12000</v>
      </c>
      <c r="F90" s="36">
        <f t="shared" si="3"/>
        <v>240000</v>
      </c>
      <c r="G90" s="35"/>
      <c r="H90" s="28"/>
      <c r="I90" s="28">
        <v>4800</v>
      </c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>
        <v>7050</v>
      </c>
      <c r="V90" s="28"/>
      <c r="W90" s="28"/>
      <c r="X90" s="28"/>
      <c r="Y90" s="28"/>
      <c r="Z90" s="28"/>
      <c r="AA90" s="28"/>
      <c r="AB90" s="28">
        <v>7700</v>
      </c>
      <c r="AC90" s="28"/>
      <c r="AD90" s="28"/>
      <c r="AE90" s="28"/>
      <c r="AF90" s="28"/>
      <c r="AG90" s="28">
        <v>6000</v>
      </c>
      <c r="AH90" s="28"/>
      <c r="AI90" s="28"/>
      <c r="AJ90" s="28"/>
      <c r="AK90" s="28"/>
      <c r="AL90" s="28"/>
      <c r="AM90" s="50">
        <v>4200</v>
      </c>
      <c r="AN90" s="16"/>
    </row>
    <row r="91" spans="1:40" ht="60" x14ac:dyDescent="0.25">
      <c r="A91" s="61">
        <f t="shared" si="4"/>
        <v>87</v>
      </c>
      <c r="B91" s="40" t="s">
        <v>92</v>
      </c>
      <c r="C91" s="12" t="s">
        <v>7</v>
      </c>
      <c r="D91" s="18">
        <v>6</v>
      </c>
      <c r="E91" s="19">
        <v>40000</v>
      </c>
      <c r="F91" s="36">
        <f t="shared" si="3"/>
        <v>240000</v>
      </c>
      <c r="G91" s="35"/>
      <c r="H91" s="28"/>
      <c r="I91" s="28"/>
      <c r="J91" s="28"/>
      <c r="K91" s="28"/>
      <c r="L91" s="28"/>
      <c r="M91" s="28"/>
      <c r="N91" s="54">
        <v>39900</v>
      </c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16"/>
    </row>
    <row r="92" spans="1:40" ht="30" x14ac:dyDescent="0.25">
      <c r="A92" s="61">
        <f t="shared" si="4"/>
        <v>88</v>
      </c>
      <c r="B92" s="40" t="s">
        <v>93</v>
      </c>
      <c r="C92" s="12" t="s">
        <v>7</v>
      </c>
      <c r="D92" s="18">
        <v>10</v>
      </c>
      <c r="E92" s="19">
        <v>7000</v>
      </c>
      <c r="F92" s="36">
        <f t="shared" si="3"/>
        <v>70000</v>
      </c>
      <c r="G92" s="35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16"/>
    </row>
    <row r="93" spans="1:40" ht="30" x14ac:dyDescent="0.25">
      <c r="A93" s="61">
        <f t="shared" si="4"/>
        <v>89</v>
      </c>
      <c r="B93" s="40" t="s">
        <v>94</v>
      </c>
      <c r="C93" s="12" t="s">
        <v>17</v>
      </c>
      <c r="D93" s="18">
        <v>500</v>
      </c>
      <c r="E93" s="19">
        <v>600</v>
      </c>
      <c r="F93" s="36">
        <f t="shared" si="3"/>
        <v>300000</v>
      </c>
      <c r="G93" s="35">
        <v>480</v>
      </c>
      <c r="H93" s="28"/>
      <c r="I93" s="28"/>
      <c r="J93" s="28"/>
      <c r="K93" s="28"/>
      <c r="L93" s="28">
        <v>540</v>
      </c>
      <c r="M93" s="28"/>
      <c r="N93" s="28"/>
      <c r="O93" s="28"/>
      <c r="P93" s="28"/>
      <c r="Q93" s="28"/>
      <c r="R93" s="28"/>
      <c r="S93" s="28"/>
      <c r="T93" s="50">
        <v>395</v>
      </c>
      <c r="U93" s="28"/>
      <c r="V93" s="28"/>
      <c r="W93" s="28"/>
      <c r="X93" s="28"/>
      <c r="Y93" s="28"/>
      <c r="Z93" s="28">
        <v>500</v>
      </c>
      <c r="AA93" s="28"/>
      <c r="AB93" s="28">
        <v>400</v>
      </c>
      <c r="AC93" s="28"/>
      <c r="AD93" s="28"/>
      <c r="AE93" s="28"/>
      <c r="AF93" s="28"/>
      <c r="AG93" s="28"/>
      <c r="AH93" s="28">
        <v>596.5</v>
      </c>
      <c r="AI93" s="28"/>
      <c r="AJ93" s="28"/>
      <c r="AK93" s="28"/>
      <c r="AL93" s="28"/>
      <c r="AM93" s="28"/>
      <c r="AN93" s="16"/>
    </row>
    <row r="94" spans="1:40" ht="30" x14ac:dyDescent="0.25">
      <c r="A94" s="61">
        <f t="shared" si="4"/>
        <v>90</v>
      </c>
      <c r="B94" s="40" t="s">
        <v>95</v>
      </c>
      <c r="C94" s="12" t="s">
        <v>7</v>
      </c>
      <c r="D94" s="18">
        <v>25</v>
      </c>
      <c r="E94" s="19">
        <v>7000</v>
      </c>
      <c r="F94" s="36">
        <f t="shared" si="3"/>
        <v>175000</v>
      </c>
      <c r="G94" s="35"/>
      <c r="H94" s="28"/>
      <c r="I94" s="28"/>
      <c r="J94" s="28"/>
      <c r="K94" s="28"/>
      <c r="L94" s="28"/>
      <c r="M94" s="28"/>
      <c r="N94" s="28">
        <v>5620</v>
      </c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50">
        <v>2300</v>
      </c>
      <c r="AC94" s="28"/>
      <c r="AD94" s="28"/>
      <c r="AE94" s="28"/>
      <c r="AF94" s="28"/>
      <c r="AG94" s="28"/>
      <c r="AH94" s="28">
        <v>5124</v>
      </c>
      <c r="AI94" s="28"/>
      <c r="AJ94" s="28">
        <v>5673</v>
      </c>
      <c r="AK94" s="28"/>
      <c r="AL94" s="28"/>
      <c r="AM94" s="28"/>
      <c r="AN94" s="16"/>
    </row>
    <row r="95" spans="1:40" x14ac:dyDescent="0.25">
      <c r="A95" s="61">
        <f t="shared" si="4"/>
        <v>91</v>
      </c>
      <c r="B95" s="40" t="s">
        <v>96</v>
      </c>
      <c r="C95" s="12" t="s">
        <v>7</v>
      </c>
      <c r="D95" s="18">
        <v>150</v>
      </c>
      <c r="E95" s="19">
        <v>1000</v>
      </c>
      <c r="F95" s="36">
        <f t="shared" si="3"/>
        <v>150000</v>
      </c>
      <c r="G95" s="35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>
        <v>780</v>
      </c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50">
        <v>745</v>
      </c>
      <c r="AF95" s="28"/>
      <c r="AG95" s="28"/>
      <c r="AH95" s="28"/>
      <c r="AI95" s="28"/>
      <c r="AJ95" s="28"/>
      <c r="AK95" s="28"/>
      <c r="AL95" s="28"/>
      <c r="AM95" s="28"/>
      <c r="AN95" s="16"/>
    </row>
    <row r="96" spans="1:40" ht="45" x14ac:dyDescent="0.25">
      <c r="A96" s="61">
        <f t="shared" si="4"/>
        <v>92</v>
      </c>
      <c r="B96" s="40" t="s">
        <v>97</v>
      </c>
      <c r="C96" s="12" t="s">
        <v>7</v>
      </c>
      <c r="D96" s="18">
        <v>50</v>
      </c>
      <c r="E96" s="19">
        <v>1500</v>
      </c>
      <c r="F96" s="36">
        <f t="shared" si="3"/>
        <v>75000</v>
      </c>
      <c r="G96" s="35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50">
        <v>700</v>
      </c>
      <c r="AG96" s="28"/>
      <c r="AH96" s="28"/>
      <c r="AI96" s="28"/>
      <c r="AJ96" s="28"/>
      <c r="AK96" s="28"/>
      <c r="AL96" s="28"/>
      <c r="AM96" s="28"/>
      <c r="AN96" s="16"/>
    </row>
    <row r="97" spans="1:40" ht="45" x14ac:dyDescent="0.25">
      <c r="A97" s="61">
        <f t="shared" si="4"/>
        <v>93</v>
      </c>
      <c r="B97" s="40" t="s">
        <v>98</v>
      </c>
      <c r="C97" s="12" t="s">
        <v>7</v>
      </c>
      <c r="D97" s="18">
        <v>50</v>
      </c>
      <c r="E97" s="19">
        <v>1500</v>
      </c>
      <c r="F97" s="36">
        <f t="shared" si="3"/>
        <v>75000</v>
      </c>
      <c r="G97" s="35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50">
        <v>490</v>
      </c>
      <c r="AD97" s="28"/>
      <c r="AE97" s="28"/>
      <c r="AF97" s="28">
        <v>700</v>
      </c>
      <c r="AG97" s="28"/>
      <c r="AH97" s="28"/>
      <c r="AI97" s="28"/>
      <c r="AJ97" s="28"/>
      <c r="AK97" s="28"/>
      <c r="AL97" s="28"/>
      <c r="AM97" s="28"/>
      <c r="AN97" s="16"/>
    </row>
    <row r="98" spans="1:40" ht="45" x14ac:dyDescent="0.25">
      <c r="A98" s="61">
        <f t="shared" si="4"/>
        <v>94</v>
      </c>
      <c r="B98" s="40" t="s">
        <v>99</v>
      </c>
      <c r="C98" s="12" t="s">
        <v>7</v>
      </c>
      <c r="D98" s="18">
        <v>15</v>
      </c>
      <c r="E98" s="19">
        <v>7500</v>
      </c>
      <c r="F98" s="36">
        <f t="shared" si="3"/>
        <v>112500</v>
      </c>
      <c r="G98" s="35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>
        <v>5145</v>
      </c>
      <c r="AD98" s="28"/>
      <c r="AE98" s="28"/>
      <c r="AF98" s="28"/>
      <c r="AG98" s="28"/>
      <c r="AH98" s="28"/>
      <c r="AI98" s="28"/>
      <c r="AJ98" s="28"/>
      <c r="AK98" s="50">
        <v>1600</v>
      </c>
      <c r="AL98" s="28"/>
      <c r="AM98" s="28"/>
      <c r="AN98" s="16"/>
    </row>
    <row r="99" spans="1:40" ht="60" x14ac:dyDescent="0.25">
      <c r="A99" s="61">
        <f t="shared" si="4"/>
        <v>95</v>
      </c>
      <c r="B99" s="40" t="s">
        <v>100</v>
      </c>
      <c r="C99" s="12" t="s">
        <v>7</v>
      </c>
      <c r="D99" s="18">
        <v>100</v>
      </c>
      <c r="E99" s="19">
        <v>800</v>
      </c>
      <c r="F99" s="36">
        <f t="shared" si="3"/>
        <v>80000</v>
      </c>
      <c r="G99" s="35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>
        <v>500</v>
      </c>
      <c r="X99" s="28"/>
      <c r="Y99" s="28"/>
      <c r="Z99" s="28"/>
      <c r="AA99" s="28"/>
      <c r="AB99" s="28"/>
      <c r="AC99" s="28">
        <v>160</v>
      </c>
      <c r="AD99" s="28"/>
      <c r="AE99" s="28"/>
      <c r="AF99" s="28">
        <v>500</v>
      </c>
      <c r="AG99" s="28"/>
      <c r="AH99" s="28"/>
      <c r="AI99" s="28"/>
      <c r="AJ99" s="28"/>
      <c r="AK99" s="50">
        <v>135</v>
      </c>
      <c r="AL99" s="28"/>
      <c r="AM99" s="28"/>
      <c r="AN99" s="16"/>
    </row>
    <row r="100" spans="1:40" ht="60" x14ac:dyDescent="0.25">
      <c r="A100" s="61">
        <f t="shared" si="4"/>
        <v>96</v>
      </c>
      <c r="B100" s="40" t="s">
        <v>101</v>
      </c>
      <c r="C100" s="12" t="s">
        <v>7</v>
      </c>
      <c r="D100" s="18">
        <v>20</v>
      </c>
      <c r="E100" s="19">
        <v>1300</v>
      </c>
      <c r="F100" s="36">
        <f t="shared" si="3"/>
        <v>26000</v>
      </c>
      <c r="G100" s="35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>
        <v>1000</v>
      </c>
      <c r="X100" s="28"/>
      <c r="Y100" s="28"/>
      <c r="Z100" s="28"/>
      <c r="AA100" s="28"/>
      <c r="AB100" s="28"/>
      <c r="AC100" s="28">
        <v>590</v>
      </c>
      <c r="AD100" s="28"/>
      <c r="AE100" s="28"/>
      <c r="AF100" s="28">
        <v>800</v>
      </c>
      <c r="AG100" s="28"/>
      <c r="AH100" s="28"/>
      <c r="AI100" s="28"/>
      <c r="AJ100" s="28"/>
      <c r="AK100" s="50">
        <v>462</v>
      </c>
      <c r="AL100" s="28"/>
      <c r="AM100" s="28"/>
      <c r="AN100" s="16"/>
    </row>
    <row r="101" spans="1:40" ht="60" x14ac:dyDescent="0.25">
      <c r="A101" s="61">
        <f t="shared" si="4"/>
        <v>97</v>
      </c>
      <c r="B101" s="40" t="s">
        <v>102</v>
      </c>
      <c r="C101" s="12" t="s">
        <v>7</v>
      </c>
      <c r="D101" s="18">
        <v>50</v>
      </c>
      <c r="E101" s="19">
        <v>2200</v>
      </c>
      <c r="F101" s="36">
        <f t="shared" si="3"/>
        <v>110000</v>
      </c>
      <c r="G101" s="35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>
        <v>2000</v>
      </c>
      <c r="X101" s="28"/>
      <c r="Y101" s="28"/>
      <c r="Z101" s="28"/>
      <c r="AA101" s="28"/>
      <c r="AB101" s="28"/>
      <c r="AC101" s="28">
        <v>535</v>
      </c>
      <c r="AD101" s="28"/>
      <c r="AE101" s="28"/>
      <c r="AF101" s="28">
        <v>800</v>
      </c>
      <c r="AG101" s="28"/>
      <c r="AH101" s="28"/>
      <c r="AI101" s="28"/>
      <c r="AJ101" s="28"/>
      <c r="AK101" s="50">
        <v>356</v>
      </c>
      <c r="AL101" s="28"/>
      <c r="AM101" s="28"/>
      <c r="AN101" s="16"/>
    </row>
    <row r="102" spans="1:40" ht="60" x14ac:dyDescent="0.25">
      <c r="A102" s="61">
        <f t="shared" si="4"/>
        <v>98</v>
      </c>
      <c r="B102" s="40" t="s">
        <v>103</v>
      </c>
      <c r="C102" s="12" t="s">
        <v>7</v>
      </c>
      <c r="D102" s="18">
        <v>30</v>
      </c>
      <c r="E102" s="19">
        <v>2200</v>
      </c>
      <c r="F102" s="36">
        <f t="shared" si="3"/>
        <v>66000</v>
      </c>
      <c r="G102" s="35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>
        <v>950</v>
      </c>
      <c r="AD102" s="28"/>
      <c r="AE102" s="28"/>
      <c r="AF102" s="28">
        <v>1400</v>
      </c>
      <c r="AG102" s="28"/>
      <c r="AH102" s="28"/>
      <c r="AI102" s="28"/>
      <c r="AJ102" s="28"/>
      <c r="AK102" s="50">
        <v>464</v>
      </c>
      <c r="AL102" s="28"/>
      <c r="AM102" s="28"/>
      <c r="AN102" s="16"/>
    </row>
    <row r="103" spans="1:40" ht="60" x14ac:dyDescent="0.25">
      <c r="A103" s="61">
        <f t="shared" si="4"/>
        <v>99</v>
      </c>
      <c r="B103" s="40" t="s">
        <v>104</v>
      </c>
      <c r="C103" s="12" t="s">
        <v>7</v>
      </c>
      <c r="D103" s="18">
        <v>30</v>
      </c>
      <c r="E103" s="19">
        <v>2200</v>
      </c>
      <c r="F103" s="36">
        <f t="shared" si="3"/>
        <v>66000</v>
      </c>
      <c r="G103" s="35" t="s">
        <v>116</v>
      </c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>
        <v>2000</v>
      </c>
      <c r="X103" s="28"/>
      <c r="Y103" s="28"/>
      <c r="Z103" s="28"/>
      <c r="AA103" s="28"/>
      <c r="AB103" s="28"/>
      <c r="AC103" s="50">
        <v>90</v>
      </c>
      <c r="AD103" s="28"/>
      <c r="AE103" s="28"/>
      <c r="AF103" s="28">
        <v>250</v>
      </c>
      <c r="AG103" s="28"/>
      <c r="AH103" s="28"/>
      <c r="AI103" s="28"/>
      <c r="AJ103" s="28"/>
      <c r="AK103" s="28">
        <v>94</v>
      </c>
      <c r="AL103" s="28"/>
      <c r="AM103" s="28"/>
      <c r="AN103" s="16"/>
    </row>
    <row r="104" spans="1:40" ht="60" x14ac:dyDescent="0.25">
      <c r="A104" s="61">
        <f t="shared" si="4"/>
        <v>100</v>
      </c>
      <c r="B104" s="40" t="s">
        <v>105</v>
      </c>
      <c r="C104" s="12" t="s">
        <v>7</v>
      </c>
      <c r="D104" s="18">
        <v>100</v>
      </c>
      <c r="E104" s="19">
        <v>2200</v>
      </c>
      <c r="F104" s="36">
        <f t="shared" si="3"/>
        <v>220000</v>
      </c>
      <c r="G104" s="35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>
        <v>510</v>
      </c>
      <c r="AD104" s="28"/>
      <c r="AE104" s="28"/>
      <c r="AF104" s="28">
        <v>800</v>
      </c>
      <c r="AG104" s="28"/>
      <c r="AH104" s="28"/>
      <c r="AI104" s="28"/>
      <c r="AJ104" s="28"/>
      <c r="AK104" s="50">
        <v>210</v>
      </c>
      <c r="AL104" s="28"/>
      <c r="AM104" s="28"/>
      <c r="AN104" s="16"/>
    </row>
    <row r="105" spans="1:40" ht="75" x14ac:dyDescent="0.25">
      <c r="A105" s="61">
        <f t="shared" si="4"/>
        <v>101</v>
      </c>
      <c r="B105" s="40" t="s">
        <v>106</v>
      </c>
      <c r="C105" s="12" t="s">
        <v>7</v>
      </c>
      <c r="D105" s="18">
        <v>10</v>
      </c>
      <c r="E105" s="19">
        <v>25000</v>
      </c>
      <c r="F105" s="36">
        <f t="shared" si="3"/>
        <v>250000</v>
      </c>
      <c r="G105" s="35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16"/>
    </row>
    <row r="106" spans="1:40" x14ac:dyDescent="0.25">
      <c r="A106" s="61">
        <f t="shared" si="4"/>
        <v>102</v>
      </c>
      <c r="B106" s="40" t="s">
        <v>107</v>
      </c>
      <c r="C106" s="12" t="s">
        <v>7</v>
      </c>
      <c r="D106" s="18">
        <v>1000</v>
      </c>
      <c r="E106" s="19">
        <v>350</v>
      </c>
      <c r="F106" s="36">
        <f t="shared" si="3"/>
        <v>350000</v>
      </c>
      <c r="G106" s="35"/>
      <c r="H106" s="28"/>
      <c r="I106" s="28"/>
      <c r="J106" s="28"/>
      <c r="K106" s="28"/>
      <c r="L106" s="28"/>
      <c r="M106" s="28"/>
      <c r="N106" s="28"/>
      <c r="O106" s="28"/>
      <c r="P106" s="28">
        <v>200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>
        <v>339</v>
      </c>
      <c r="AB106" s="50">
        <v>155</v>
      </c>
      <c r="AC106" s="28"/>
      <c r="AD106" s="28"/>
      <c r="AE106" s="28"/>
      <c r="AF106" s="28"/>
      <c r="AG106" s="28"/>
      <c r="AH106" s="28"/>
      <c r="AI106" s="28"/>
      <c r="AJ106" s="28"/>
      <c r="AK106" s="28"/>
      <c r="AL106" s="28">
        <v>230</v>
      </c>
      <c r="AM106" s="28"/>
      <c r="AN106" s="16"/>
    </row>
    <row r="107" spans="1:40" ht="30" x14ac:dyDescent="0.25">
      <c r="A107" s="61">
        <f t="shared" si="4"/>
        <v>103</v>
      </c>
      <c r="B107" s="40" t="s">
        <v>108</v>
      </c>
      <c r="C107" s="12" t="s">
        <v>7</v>
      </c>
      <c r="D107" s="18">
        <v>16500</v>
      </c>
      <c r="E107" s="19">
        <v>15.63</v>
      </c>
      <c r="F107" s="36">
        <f t="shared" si="3"/>
        <v>257895</v>
      </c>
      <c r="G107" s="35"/>
      <c r="H107" s="28"/>
      <c r="I107" s="28">
        <v>13.9</v>
      </c>
      <c r="J107" s="28"/>
      <c r="K107" s="28"/>
      <c r="L107" s="28"/>
      <c r="M107" s="28"/>
      <c r="N107" s="28"/>
      <c r="O107" s="28"/>
      <c r="P107" s="28"/>
      <c r="Q107" s="28"/>
      <c r="R107" s="28"/>
      <c r="S107" s="28">
        <v>14</v>
      </c>
      <c r="T107" s="28"/>
      <c r="U107" s="28"/>
      <c r="V107" s="28"/>
      <c r="W107" s="28"/>
      <c r="X107" s="28"/>
      <c r="Y107" s="28"/>
      <c r="Z107" s="28"/>
      <c r="AA107" s="28"/>
      <c r="AB107" s="28">
        <v>15.62</v>
      </c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50">
        <v>12.3</v>
      </c>
      <c r="AN107" s="16"/>
    </row>
    <row r="108" spans="1:40" ht="30" x14ac:dyDescent="0.25">
      <c r="A108" s="61">
        <f t="shared" si="4"/>
        <v>104</v>
      </c>
      <c r="B108" s="40" t="s">
        <v>109</v>
      </c>
      <c r="C108" s="12" t="s">
        <v>7</v>
      </c>
      <c r="D108" s="18">
        <v>36000</v>
      </c>
      <c r="E108" s="19">
        <v>18</v>
      </c>
      <c r="F108" s="36">
        <f t="shared" si="3"/>
        <v>648000</v>
      </c>
      <c r="G108" s="35"/>
      <c r="H108" s="28"/>
      <c r="I108" s="28">
        <v>14.9</v>
      </c>
      <c r="J108" s="28"/>
      <c r="K108" s="28"/>
      <c r="L108" s="28"/>
      <c r="M108" s="28"/>
      <c r="N108" s="28"/>
      <c r="O108" s="28"/>
      <c r="P108" s="28"/>
      <c r="Q108" s="28"/>
      <c r="R108" s="28"/>
      <c r="S108" s="28">
        <v>14</v>
      </c>
      <c r="T108" s="28"/>
      <c r="U108" s="28"/>
      <c r="V108" s="28"/>
      <c r="W108" s="28"/>
      <c r="X108" s="28"/>
      <c r="Y108" s="28"/>
      <c r="Z108" s="28">
        <v>16.25</v>
      </c>
      <c r="AA108" s="28"/>
      <c r="AB108" s="28">
        <v>17.899999999999999</v>
      </c>
      <c r="AC108" s="28"/>
      <c r="AD108" s="28"/>
      <c r="AE108" s="28"/>
      <c r="AF108" s="28"/>
      <c r="AG108" s="41">
        <v>13.66</v>
      </c>
      <c r="AH108" s="28"/>
      <c r="AI108" s="28"/>
      <c r="AJ108" s="28"/>
      <c r="AK108" s="28"/>
      <c r="AL108" s="28"/>
      <c r="AM108" s="50">
        <v>13.5</v>
      </c>
      <c r="AN108" s="16"/>
    </row>
    <row r="109" spans="1:40" ht="30" x14ac:dyDescent="0.25">
      <c r="A109" s="61">
        <f t="shared" si="4"/>
        <v>105</v>
      </c>
      <c r="B109" s="40" t="s">
        <v>110</v>
      </c>
      <c r="C109" s="12" t="s">
        <v>7</v>
      </c>
      <c r="D109" s="18">
        <v>22700</v>
      </c>
      <c r="E109" s="19">
        <v>26</v>
      </c>
      <c r="F109" s="36">
        <f t="shared" si="3"/>
        <v>590200</v>
      </c>
      <c r="G109" s="35"/>
      <c r="H109" s="28"/>
      <c r="I109" s="28">
        <v>21</v>
      </c>
      <c r="J109" s="28"/>
      <c r="K109" s="28"/>
      <c r="L109" s="28"/>
      <c r="M109" s="28"/>
      <c r="N109" s="28"/>
      <c r="O109" s="28"/>
      <c r="P109" s="28"/>
      <c r="Q109" s="28"/>
      <c r="R109" s="28"/>
      <c r="S109" s="28">
        <v>22</v>
      </c>
      <c r="T109" s="28"/>
      <c r="U109" s="28"/>
      <c r="V109" s="28"/>
      <c r="W109" s="28"/>
      <c r="X109" s="28"/>
      <c r="Y109" s="28"/>
      <c r="Z109" s="28">
        <v>24.85</v>
      </c>
      <c r="AA109" s="28"/>
      <c r="AB109" s="28">
        <v>26</v>
      </c>
      <c r="AC109" s="28"/>
      <c r="AD109" s="28"/>
      <c r="AE109" s="28"/>
      <c r="AF109" s="28"/>
      <c r="AG109" s="28">
        <v>23.63</v>
      </c>
      <c r="AH109" s="28"/>
      <c r="AI109" s="28"/>
      <c r="AJ109" s="28"/>
      <c r="AK109" s="28"/>
      <c r="AL109" s="28"/>
      <c r="AM109" s="50">
        <v>20.99</v>
      </c>
      <c r="AN109" s="16"/>
    </row>
    <row r="110" spans="1:40" ht="30" x14ac:dyDescent="0.25">
      <c r="A110" s="61">
        <f t="shared" si="4"/>
        <v>106</v>
      </c>
      <c r="B110" s="40" t="s">
        <v>111</v>
      </c>
      <c r="C110" s="12" t="s">
        <v>7</v>
      </c>
      <c r="D110" s="18">
        <v>18000</v>
      </c>
      <c r="E110" s="19">
        <v>35</v>
      </c>
      <c r="F110" s="36">
        <f t="shared" si="3"/>
        <v>630000</v>
      </c>
      <c r="G110" s="35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>
        <v>34.799999999999997</v>
      </c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50">
        <v>31.08</v>
      </c>
      <c r="AN110" s="16"/>
    </row>
    <row r="111" spans="1:40" ht="30" x14ac:dyDescent="0.25">
      <c r="A111" s="61">
        <f t="shared" si="4"/>
        <v>107</v>
      </c>
      <c r="B111" s="40" t="s">
        <v>112</v>
      </c>
      <c r="C111" s="12" t="s">
        <v>17</v>
      </c>
      <c r="D111" s="18">
        <v>1570</v>
      </c>
      <c r="E111" s="19">
        <v>165</v>
      </c>
      <c r="F111" s="36">
        <f t="shared" si="3"/>
        <v>259050</v>
      </c>
      <c r="G111" s="35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>
        <v>160</v>
      </c>
      <c r="AA111" s="28"/>
      <c r="AB111" s="28">
        <v>138</v>
      </c>
      <c r="AC111" s="28"/>
      <c r="AD111" s="28"/>
      <c r="AE111" s="28"/>
      <c r="AF111" s="28"/>
      <c r="AG111" s="28">
        <v>130</v>
      </c>
      <c r="AH111" s="28"/>
      <c r="AI111" s="28"/>
      <c r="AJ111" s="28"/>
      <c r="AK111" s="28"/>
      <c r="AL111" s="28"/>
      <c r="AM111" s="50">
        <v>89.46</v>
      </c>
      <c r="AN111" s="16"/>
    </row>
    <row r="112" spans="1:40" ht="30" x14ac:dyDescent="0.25">
      <c r="A112" s="61">
        <f t="shared" si="4"/>
        <v>108</v>
      </c>
      <c r="B112" s="40" t="s">
        <v>113</v>
      </c>
      <c r="C112" s="12" t="s">
        <v>7</v>
      </c>
      <c r="D112" s="18">
        <v>100</v>
      </c>
      <c r="E112" s="19">
        <v>1000</v>
      </c>
      <c r="F112" s="36">
        <f t="shared" si="3"/>
        <v>100000</v>
      </c>
      <c r="G112" s="35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>
        <v>870</v>
      </c>
      <c r="AC112" s="28"/>
      <c r="AD112" s="28"/>
      <c r="AE112" s="50">
        <v>490</v>
      </c>
      <c r="AF112" s="28"/>
      <c r="AG112" s="28">
        <v>700</v>
      </c>
      <c r="AH112" s="28"/>
      <c r="AI112" s="28">
        <v>980</v>
      </c>
      <c r="AJ112" s="28"/>
      <c r="AK112" s="28"/>
      <c r="AL112" s="28"/>
      <c r="AM112" s="28"/>
      <c r="AN112" s="16"/>
    </row>
    <row r="113" spans="1:40" x14ac:dyDescent="0.25">
      <c r="A113" s="61">
        <f t="shared" si="4"/>
        <v>109</v>
      </c>
      <c r="B113" s="40" t="s">
        <v>114</v>
      </c>
      <c r="C113" s="12" t="s">
        <v>7</v>
      </c>
      <c r="D113" s="18">
        <v>12</v>
      </c>
      <c r="E113" s="19">
        <v>1500</v>
      </c>
      <c r="F113" s="36">
        <f t="shared" si="3"/>
        <v>18000</v>
      </c>
      <c r="G113" s="35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50">
        <v>840</v>
      </c>
      <c r="AC113" s="28"/>
      <c r="AD113" s="28"/>
      <c r="AE113" s="28"/>
      <c r="AF113" s="28"/>
      <c r="AG113" s="28"/>
      <c r="AH113" s="28"/>
      <c r="AI113" s="28">
        <v>1200</v>
      </c>
      <c r="AJ113" s="28"/>
      <c r="AK113" s="28"/>
      <c r="AL113" s="28"/>
      <c r="AM113" s="28"/>
      <c r="AN113" s="16"/>
    </row>
    <row r="114" spans="1:40" x14ac:dyDescent="0.25">
      <c r="A114" s="61"/>
      <c r="B114" s="40"/>
      <c r="C114" s="16"/>
      <c r="D114" s="17"/>
      <c r="E114" s="17"/>
      <c r="F114" s="22">
        <f>SUM(F5:F113)</f>
        <v>34694145</v>
      </c>
      <c r="G114" s="35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</row>
  </sheetData>
  <autoFilter ref="A4:F6" xr:uid="{00000000-0009-0000-0000-000000000000}"/>
  <mergeCells count="1">
    <mergeCell ref="B2:G2"/>
  </mergeCells>
  <pageMargins left="0.25" right="0.25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Назигуль Мукажанова</dc:creator>
  <cp:lastModifiedBy>Togzhan</cp:lastModifiedBy>
  <cp:lastPrinted>2022-06-14T02:49:11Z</cp:lastPrinted>
  <dcterms:created xsi:type="dcterms:W3CDTF">2022-02-16T09:45:16Z</dcterms:created>
  <dcterms:modified xsi:type="dcterms:W3CDTF">2023-03-16T03:33:50Z</dcterms:modified>
</cp:coreProperties>
</file>