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gzhan\Desktop\закуп 2023\Протоколы\"/>
    </mc:Choice>
  </mc:AlternateContent>
  <xr:revisionPtr revIDLastSave="0" documentId="13_ncr:1_{4BD1DF3D-BDBA-4DFD-8BC0-40CD58EEFA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иложение 1" sheetId="3" r:id="rId1"/>
  </sheets>
  <definedNames>
    <definedName name="_xlnm._FilterDatabase" localSheetId="0" hidden="1">'Приложение 1'!$A$6:$F$8</definedName>
    <definedName name="_xlnm.Print_Area" localSheetId="0">'Приложение 1'!$A$1:$R$54</definedName>
  </definedNames>
  <calcPr calcId="181029"/>
</workbook>
</file>

<file path=xl/calcChain.xml><?xml version="1.0" encoding="utf-8"?>
<calcChain xmlns="http://schemas.openxmlformats.org/spreadsheetml/2006/main">
  <c r="F52" i="3" l="1"/>
  <c r="F51" i="3" l="1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53" i="3" s="1"/>
  <c r="A15" i="3"/>
  <c r="A16" i="3"/>
  <c r="A17" i="3"/>
  <c r="A18" i="3"/>
  <c r="A19" i="3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</calcChain>
</file>

<file path=xl/sharedStrings.xml><?xml version="1.0" encoding="utf-8"?>
<sst xmlns="http://schemas.openxmlformats.org/spreadsheetml/2006/main" count="113" uniqueCount="71">
  <si>
    <t>Ед. измерения</t>
  </si>
  <si>
    <t>Кол-во</t>
  </si>
  <si>
    <t>Цена за единицу по лоту</t>
  </si>
  <si>
    <t>Выделенная сумма</t>
  </si>
  <si>
    <t>№ лотов</t>
  </si>
  <si>
    <t>Наименования</t>
  </si>
  <si>
    <t xml:space="preserve">Приложение 1 к протоколу </t>
  </si>
  <si>
    <t>шт</t>
  </si>
  <si>
    <t>уп</t>
  </si>
  <si>
    <t xml:space="preserve"> </t>
  </si>
  <si>
    <t>Аминоплазмаль Гепа раствор для инфузий 10% 500мл №1</t>
  </si>
  <si>
    <t>фл</t>
  </si>
  <si>
    <t>Аммиак Рствор для местного применения и ингаляций 10% 40мл №1</t>
  </si>
  <si>
    <t>Амлодипин табл 5 мг №30активное вещество - амлодипина бесилата 6,93 мг или 13,86 мг, в пересчете на амлодипин 5 мг или 10 мг,Таблетки плоскоцилиндрической формы, белого или почти белого цвета, с риской и фаской.</t>
  </si>
  <si>
    <t>Атропина сульфат р-р 0,1%-10,0 стер. Форма выпуска ; ампулы по 1 мл 0,1% раствора в упаковке по 10 штук</t>
  </si>
  <si>
    <t>Бриллиантовый зеленый Раствор спиртовый 1%, 20мл</t>
  </si>
  <si>
    <t>Блеомицин Порошок лиофилизированный для приготовления инъекционного раствора 15 мг,</t>
  </si>
  <si>
    <t>Винблостин 10 мг  Порошок лиофилизированный для приготовления раствора для инфузий</t>
  </si>
  <si>
    <t>ВинкристинРаствор для инъекций 1 мг/мл, 1 мл №1</t>
  </si>
  <si>
    <t>Дибазол-Дарница раствор для инъекций 10 мг/мл ампула 5 мл № 10 в уп</t>
  </si>
  <si>
    <t>Дигоксин раствор для инъекций 0.25 мг/мл ампула 1 мл в пачке, №10</t>
  </si>
  <si>
    <t>Ибупрофен (Интрафен ) 400мг/4мл №10 ампРаствор для в/в введения</t>
  </si>
  <si>
    <t>Камфорный спирт 10% 50 мл</t>
  </si>
  <si>
    <t>Катеджель с лидокаином гель 12,5г №1.Гель стерильный по 12,5 г, в гофрированном полипропиленовом шприце</t>
  </si>
  <si>
    <t>Квамател раствор для внутривенного и внутримышечного введения в ампулах 25мг/мл 5мл №5</t>
  </si>
  <si>
    <t>Корвалол 25 мл.амп</t>
  </si>
  <si>
    <t>Липофундин 20%-500 мл,  эмульсия жировая  20 % 500 мл</t>
  </si>
  <si>
    <t>Левофлоксацин 5 мг/мл 100 мл</t>
  </si>
  <si>
    <t>Линезолид р-р для инфузий 2 мг/мл, 300 мл</t>
  </si>
  <si>
    <t>Мезатон раствор для инъекций 1% 1мл №10</t>
  </si>
  <si>
    <t>Налбуфина гидрохлорид раствор для иньекций 10 мг/1мл № 5</t>
  </si>
  <si>
    <t>Новокаин 0,5% 5мл амп. №5активное  вещество - прокаина гидрохлорид  5.0 мг</t>
  </si>
  <si>
    <t>Фармадипин  капли оральные 2% - 25 мл/флак</t>
  </si>
  <si>
    <t>Пантопразол 40 мг, Порошок для приготовления раствора для инъекций 40 мг</t>
  </si>
  <si>
    <t>Папаверина гидрохлорид раствор для инъекций 2%,2 мл №10</t>
  </si>
  <si>
    <t>Пентоксифиллин раствор для внутривенного введения в ампулах 2% 5мл №5</t>
  </si>
  <si>
    <t>Платифиллина гидротартрат 0,2% 1мл № 10 ампул</t>
  </si>
  <si>
    <t>Реамберин раствор для инфузий 1,5% 400мл №1</t>
  </si>
  <si>
    <t>Рефортан 6% 500 МЛ раствор для инфузий №1</t>
  </si>
  <si>
    <t>Ретаболил (нандролон), 1 мл/амп №1масляный раствор для инъекций</t>
  </si>
  <si>
    <t>Рибоксин Раствор для внутривенного введения 2%, 10 мл №10</t>
  </si>
  <si>
    <t>Стерофундин ИЗО Раствор для инфузий 500 мл</t>
  </si>
  <si>
    <t>Супрастин 20 мг/мл №5 р-р д/ин.амп</t>
  </si>
  <si>
    <t>Спирт 70% 50,0</t>
  </si>
  <si>
    <t>Спирт96%</t>
  </si>
  <si>
    <t>кг</t>
  </si>
  <si>
    <t>Спирт нашатырный 25%-500,0</t>
  </si>
  <si>
    <t>Спирт Нашатырный 10%100,0</t>
  </si>
  <si>
    <t>Термоиндикатор  Индикаторы воздушной стерилизации на 132*С в упаковке 500 тестов</t>
  </si>
  <si>
    <t>Индикаторы воздушной стерилизации на 180*С в упаковке 500 тестов</t>
  </si>
  <si>
    <t>Тивортин 4,2% - 100 мл,раствор для инфузий №1</t>
  </si>
  <si>
    <t>Трамадол раствор для инъекций 50 мг/1мл №5</t>
  </si>
  <si>
    <t>Транексамовая кислота 100мг/мл 5мл №5 раствор для инъекций.</t>
  </si>
  <si>
    <t>Эбрантил (Урапидил) 25 мг 5,0 №5.Раствор для внутривенного введения, 5 мг/мл.</t>
  </si>
  <si>
    <t>Фторурацил Раствор 5% 5,0 для инъекций</t>
  </si>
  <si>
    <t>этопозид раствор д/ин. 100 мг/5мл , 5,0 №1</t>
  </si>
  <si>
    <t>Норадреналина тартрат агетан 2 мг / мл, Концентрат для приготовления раствора для инфузий (АМП) №10</t>
  </si>
  <si>
    <t>Эналаприл (энап) 1,25мг/1мл, Энап Р раствор для внутривенных инъекций 1,25мг/мл 1мл № 5</t>
  </si>
  <si>
    <t xml:space="preserve">ТОО «INKAR» </t>
  </si>
  <si>
    <t xml:space="preserve">ТОО «Ренисан» </t>
  </si>
  <si>
    <t xml:space="preserve">ИП «Тан Жулдыз» </t>
  </si>
  <si>
    <t xml:space="preserve">ТОО «КФК Медсервис Плюс» </t>
  </si>
  <si>
    <t xml:space="preserve">ТОО «SteriMed» </t>
  </si>
  <si>
    <t xml:space="preserve">ТОО «Нео Лайф» </t>
  </si>
  <si>
    <t xml:space="preserve">ТОО «Байсал Групп» </t>
  </si>
  <si>
    <t xml:space="preserve">ТОО «Рауза АДЕ» </t>
  </si>
  <si>
    <t xml:space="preserve">ТОО «Султан» </t>
  </si>
  <si>
    <t>Ценовые предложения потенциальных Поставщиков по лотам (таблица цен)</t>
  </si>
  <si>
    <t xml:space="preserve">ТОО «Альянс-Фарм» </t>
  </si>
  <si>
    <t>ТОО "Интерфармсервис"</t>
  </si>
  <si>
    <t>ТОО "S&amp;P Rharma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</si>
</sst>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1" applyFont="1" applyAlignment="1">
      <alignment horizontal="center" vertical="center"/>
    </xf>
    <xf numFmtId="0" fontId="6" fillId="2" borderId="0" xfId="0" applyFont="1" applyFill="1" applyAlignment="1">
      <alignment vertical="top"/>
    </xf>
    <xf numFmtId="164" fontId="8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164" fontId="6" fillId="2" borderId="3" xfId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4" fontId="6" fillId="0" borderId="2" xfId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64" fontId="6" fillId="3" borderId="2" xfId="1" applyFont="1" applyFill="1" applyBorder="1" applyAlignment="1">
      <alignment vertical="center" wrapText="1"/>
    </xf>
    <xf numFmtId="164" fontId="6" fillId="3" borderId="1" xfId="1" applyFont="1" applyFill="1" applyBorder="1" applyAlignment="1">
      <alignment vertical="center" wrapText="1"/>
    </xf>
    <xf numFmtId="164" fontId="6" fillId="0" borderId="1" xfId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/>
    </xf>
    <xf numFmtId="164" fontId="6" fillId="2" borderId="3" xfId="1" applyFont="1" applyFill="1" applyBorder="1" applyAlignment="1">
      <alignment horizontal="right" vertical="center" wrapText="1"/>
    </xf>
    <xf numFmtId="164" fontId="6" fillId="2" borderId="6" xfId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4" fontId="6" fillId="0" borderId="3" xfId="1" applyFont="1" applyBorder="1" applyAlignment="1">
      <alignment horizontal="right" vertical="center" wrapText="1"/>
    </xf>
    <xf numFmtId="164" fontId="6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4" fontId="10" fillId="2" borderId="4" xfId="1" applyFont="1" applyFill="1" applyBorder="1" applyAlignment="1">
      <alignment horizontal="right" vertical="center" wrapText="1"/>
    </xf>
    <xf numFmtId="164" fontId="10" fillId="2" borderId="2" xfId="1" applyFont="1" applyFill="1" applyBorder="1" applyAlignment="1">
      <alignment horizontal="right" vertical="center" wrapText="1"/>
    </xf>
    <xf numFmtId="164" fontId="10" fillId="0" borderId="5" xfId="1" applyFont="1" applyBorder="1" applyAlignment="1">
      <alignment horizontal="right" vertical="center" wrapText="1"/>
    </xf>
    <xf numFmtId="164" fontId="10" fillId="0" borderId="2" xfId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right" vertical="center"/>
    </xf>
    <xf numFmtId="0" fontId="9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/>
    </xf>
    <xf numFmtId="164" fontId="6" fillId="5" borderId="6" xfId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164" fontId="6" fillId="5" borderId="2" xfId="1" applyFont="1" applyFill="1" applyBorder="1" applyAlignment="1">
      <alignment horizontal="right" vertical="center" wrapText="1"/>
    </xf>
    <xf numFmtId="164" fontId="6" fillId="5" borderId="3" xfId="1" applyFont="1" applyFill="1" applyBorder="1" applyAlignment="1">
      <alignment horizontal="right" vertical="center" wrapText="1"/>
    </xf>
    <xf numFmtId="164" fontId="6" fillId="5" borderId="1" xfId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view="pageBreakPreview" zoomScale="90" zoomScaleNormal="100" zoomScaleSheetLayoutView="90" workbookViewId="0">
      <pane xSplit="1" topLeftCell="G1" activePane="topRight" state="frozen"/>
      <selection pane="topRight" activeCell="M9" sqref="M9"/>
    </sheetView>
  </sheetViews>
  <sheetFormatPr defaultRowHeight="15" x14ac:dyDescent="0.25"/>
  <cols>
    <col min="1" max="1" width="6.5703125" style="10" customWidth="1"/>
    <col min="2" max="2" width="42.140625" style="4" customWidth="1"/>
    <col min="3" max="3" width="9.140625" style="6"/>
    <col min="4" max="4" width="12.42578125" style="7" bestFit="1" customWidth="1"/>
    <col min="5" max="5" width="14.7109375" style="7" customWidth="1"/>
    <col min="6" max="6" width="18.42578125" style="7" customWidth="1"/>
    <col min="7" max="7" width="14" style="37" customWidth="1"/>
    <col min="8" max="17" width="16.7109375" style="6" customWidth="1"/>
    <col min="18" max="18" width="15.42578125" style="6" customWidth="1"/>
    <col min="19" max="16384" width="9.140625" style="4"/>
  </cols>
  <sheetData>
    <row r="1" spans="1:18" ht="15.75" x14ac:dyDescent="0.25">
      <c r="A1" s="1"/>
      <c r="B1" s="13"/>
      <c r="C1" s="2"/>
      <c r="D1" s="3"/>
      <c r="E1" s="3"/>
      <c r="F1" s="3"/>
      <c r="R1" s="9" t="s">
        <v>6</v>
      </c>
    </row>
    <row r="2" spans="1:18" ht="15.75" x14ac:dyDescent="0.25">
      <c r="A2" s="1"/>
      <c r="B2" s="13"/>
      <c r="C2" s="2"/>
      <c r="D2" s="3"/>
      <c r="E2" s="3"/>
      <c r="F2" s="3"/>
      <c r="R2" s="9"/>
    </row>
    <row r="3" spans="1:18" ht="15.75" x14ac:dyDescent="0.25">
      <c r="A3" s="1"/>
      <c r="B3" s="13"/>
      <c r="C3" s="2"/>
      <c r="D3" s="3"/>
      <c r="E3" s="3"/>
      <c r="F3" s="3"/>
    </row>
    <row r="4" spans="1:18" ht="15.75" x14ac:dyDescent="0.25">
      <c r="A4" s="1"/>
      <c r="B4" s="69" t="s">
        <v>67</v>
      </c>
      <c r="C4" s="69"/>
      <c r="D4" s="69"/>
      <c r="E4" s="69"/>
      <c r="F4" s="69"/>
      <c r="G4" s="69"/>
    </row>
    <row r="5" spans="1:18" ht="15.75" x14ac:dyDescent="0.25">
      <c r="A5" s="1"/>
      <c r="B5" s="13"/>
      <c r="C5" s="2"/>
      <c r="D5" s="3"/>
      <c r="E5" s="3"/>
      <c r="F5" s="3"/>
    </row>
    <row r="6" spans="1:18" s="5" customFormat="1" ht="42.75" x14ac:dyDescent="0.25">
      <c r="A6" s="11" t="s">
        <v>4</v>
      </c>
      <c r="B6" s="11" t="s">
        <v>5</v>
      </c>
      <c r="C6" s="11" t="s">
        <v>0</v>
      </c>
      <c r="D6" s="19" t="s">
        <v>1</v>
      </c>
      <c r="E6" s="19" t="s">
        <v>2</v>
      </c>
      <c r="F6" s="19" t="s">
        <v>3</v>
      </c>
      <c r="G6" s="67" t="s">
        <v>58</v>
      </c>
      <c r="H6" s="11" t="s">
        <v>59</v>
      </c>
      <c r="I6" s="11" t="s">
        <v>60</v>
      </c>
      <c r="J6" s="68" t="s">
        <v>61</v>
      </c>
      <c r="K6" s="68" t="s">
        <v>62</v>
      </c>
      <c r="L6" s="11" t="s">
        <v>63</v>
      </c>
      <c r="M6" s="11" t="s">
        <v>64</v>
      </c>
      <c r="N6" s="68" t="s">
        <v>65</v>
      </c>
      <c r="O6" s="68" t="s">
        <v>66</v>
      </c>
      <c r="P6" s="68" t="s">
        <v>68</v>
      </c>
      <c r="Q6" s="68" t="s">
        <v>69</v>
      </c>
      <c r="R6" s="68" t="s">
        <v>70</v>
      </c>
    </row>
    <row r="7" spans="1:18" s="8" customFormat="1" ht="27.75" customHeight="1" x14ac:dyDescent="0.25">
      <c r="A7" s="48">
        <v>1</v>
      </c>
      <c r="B7" s="49" t="s">
        <v>10</v>
      </c>
      <c r="C7" s="50" t="s">
        <v>11</v>
      </c>
      <c r="D7" s="51">
        <v>70</v>
      </c>
      <c r="E7" s="52">
        <v>2000</v>
      </c>
      <c r="F7" s="53">
        <f>D7*E7</f>
        <v>140000</v>
      </c>
      <c r="G7" s="38" t="s">
        <v>9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14"/>
    </row>
    <row r="8" spans="1:18" s="8" customFormat="1" ht="30" x14ac:dyDescent="0.25">
      <c r="A8" s="20">
        <v>2</v>
      </c>
      <c r="B8" s="16" t="s">
        <v>12</v>
      </c>
      <c r="C8" s="18" t="s">
        <v>11</v>
      </c>
      <c r="D8" s="26">
        <v>300</v>
      </c>
      <c r="E8" s="27">
        <v>70</v>
      </c>
      <c r="F8" s="46">
        <f t="shared" ref="F8:F51" si="0">D8*E8</f>
        <v>21000</v>
      </c>
      <c r="G8" s="39"/>
      <c r="H8" s="32"/>
      <c r="I8" s="32"/>
      <c r="J8" s="32"/>
      <c r="K8" s="32"/>
      <c r="L8" s="32"/>
      <c r="M8" s="32"/>
      <c r="N8" s="32"/>
      <c r="O8" s="54">
        <v>70</v>
      </c>
      <c r="P8" s="32"/>
      <c r="Q8" s="32"/>
      <c r="R8" s="15"/>
    </row>
    <row r="9" spans="1:18" ht="90" x14ac:dyDescent="0.25">
      <c r="A9" s="20">
        <v>3</v>
      </c>
      <c r="B9" s="16" t="s">
        <v>13</v>
      </c>
      <c r="C9" s="18" t="s">
        <v>8</v>
      </c>
      <c r="D9" s="26">
        <v>10</v>
      </c>
      <c r="E9" s="27">
        <v>1000</v>
      </c>
      <c r="F9" s="46">
        <f t="shared" si="0"/>
        <v>10000</v>
      </c>
      <c r="G9" s="40"/>
      <c r="H9" s="33"/>
      <c r="I9" s="45"/>
      <c r="J9" s="45"/>
      <c r="K9" s="45"/>
      <c r="L9" s="45"/>
      <c r="M9" s="45"/>
      <c r="N9" s="45"/>
      <c r="O9" s="45"/>
      <c r="P9" s="55">
        <v>250</v>
      </c>
      <c r="Q9" s="45"/>
      <c r="R9" s="17"/>
    </row>
    <row r="10" spans="1:18" ht="45" x14ac:dyDescent="0.25">
      <c r="A10" s="56">
        <v>4</v>
      </c>
      <c r="B10" s="57" t="s">
        <v>14</v>
      </c>
      <c r="C10" s="50" t="s">
        <v>8</v>
      </c>
      <c r="D10" s="51">
        <v>125</v>
      </c>
      <c r="E10" s="52">
        <v>490</v>
      </c>
      <c r="F10" s="53">
        <f t="shared" si="0"/>
        <v>61250</v>
      </c>
      <c r="G10" s="40"/>
      <c r="H10" s="33"/>
      <c r="I10" s="45"/>
      <c r="J10" s="45"/>
      <c r="K10" s="45"/>
      <c r="L10" s="45"/>
      <c r="M10" s="45"/>
      <c r="N10" s="45"/>
      <c r="O10" s="45"/>
      <c r="P10" s="45"/>
      <c r="Q10" s="45"/>
      <c r="R10" s="21"/>
    </row>
    <row r="11" spans="1:18" ht="30" x14ac:dyDescent="0.25">
      <c r="A11" s="20">
        <v>5</v>
      </c>
      <c r="B11" s="16" t="s">
        <v>15</v>
      </c>
      <c r="C11" s="18" t="s">
        <v>11</v>
      </c>
      <c r="D11" s="26">
        <v>74</v>
      </c>
      <c r="E11" s="27">
        <v>90</v>
      </c>
      <c r="F11" s="46">
        <f t="shared" si="0"/>
        <v>6660</v>
      </c>
      <c r="G11" s="40"/>
      <c r="H11" s="33"/>
      <c r="I11" s="45"/>
      <c r="J11" s="45"/>
      <c r="K11" s="45"/>
      <c r="L11" s="45"/>
      <c r="M11" s="45"/>
      <c r="N11" s="45"/>
      <c r="O11" s="45"/>
      <c r="P11" s="55">
        <v>85</v>
      </c>
      <c r="Q11" s="45"/>
      <c r="R11" s="21"/>
    </row>
    <row r="12" spans="1:18" ht="45" x14ac:dyDescent="0.25">
      <c r="A12" s="20">
        <v>6</v>
      </c>
      <c r="B12" s="16" t="s">
        <v>16</v>
      </c>
      <c r="C12" s="18" t="s">
        <v>11</v>
      </c>
      <c r="D12" s="26">
        <v>50</v>
      </c>
      <c r="E12" s="27">
        <v>8500</v>
      </c>
      <c r="F12" s="46">
        <f t="shared" si="0"/>
        <v>425000</v>
      </c>
      <c r="G12" s="40"/>
      <c r="H12" s="33"/>
      <c r="I12" s="45"/>
      <c r="J12" s="45"/>
      <c r="K12" s="45"/>
      <c r="L12" s="45"/>
      <c r="M12" s="45"/>
      <c r="N12" s="45"/>
      <c r="O12" s="45"/>
      <c r="P12" s="45"/>
      <c r="Q12" s="58">
        <v>8500</v>
      </c>
      <c r="R12" s="21"/>
    </row>
    <row r="13" spans="1:18" ht="45" x14ac:dyDescent="0.25">
      <c r="A13" s="20">
        <v>7</v>
      </c>
      <c r="B13" s="16" t="s">
        <v>17</v>
      </c>
      <c r="C13" s="18" t="s">
        <v>11</v>
      </c>
      <c r="D13" s="28">
        <v>20</v>
      </c>
      <c r="E13" s="29">
        <v>3000</v>
      </c>
      <c r="F13" s="46">
        <f t="shared" si="0"/>
        <v>60000</v>
      </c>
      <c r="G13" s="41"/>
      <c r="H13" s="34"/>
      <c r="I13" s="34"/>
      <c r="J13" s="34"/>
      <c r="K13" s="34"/>
      <c r="L13" s="34"/>
      <c r="M13" s="34"/>
      <c r="N13" s="34"/>
      <c r="O13" s="34"/>
      <c r="P13" s="34"/>
      <c r="Q13" s="59">
        <v>3000</v>
      </c>
      <c r="R13" s="22"/>
    </row>
    <row r="14" spans="1:18" ht="30" x14ac:dyDescent="0.25">
      <c r="A14" s="20">
        <v>8</v>
      </c>
      <c r="B14" s="16" t="s">
        <v>18</v>
      </c>
      <c r="C14" s="18" t="s">
        <v>11</v>
      </c>
      <c r="D14" s="28">
        <v>30</v>
      </c>
      <c r="E14" s="29">
        <v>900</v>
      </c>
      <c r="F14" s="46">
        <f t="shared" si="0"/>
        <v>27000</v>
      </c>
      <c r="G14" s="41"/>
      <c r="H14" s="35"/>
      <c r="I14" s="35"/>
      <c r="J14" s="35"/>
      <c r="K14" s="35"/>
      <c r="L14" s="35"/>
      <c r="M14" s="35"/>
      <c r="N14" s="35"/>
      <c r="O14" s="35"/>
      <c r="P14" s="35"/>
      <c r="Q14" s="60">
        <v>900</v>
      </c>
      <c r="R14" s="23"/>
    </row>
    <row r="15" spans="1:18" s="12" customFormat="1" ht="30" x14ac:dyDescent="0.25">
      <c r="A15" s="56">
        <f>A14+1</f>
        <v>9</v>
      </c>
      <c r="B15" s="61" t="s">
        <v>19</v>
      </c>
      <c r="C15" s="50" t="s">
        <v>8</v>
      </c>
      <c r="D15" s="51">
        <v>250</v>
      </c>
      <c r="E15" s="52">
        <v>1710</v>
      </c>
      <c r="F15" s="53">
        <f t="shared" si="0"/>
        <v>427500</v>
      </c>
      <c r="G15" s="42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11"/>
    </row>
    <row r="16" spans="1:18" ht="30" x14ac:dyDescent="0.25">
      <c r="A16" s="56">
        <f t="shared" ref="A16:A20" si="1">A15+1</f>
        <v>10</v>
      </c>
      <c r="B16" s="62" t="s">
        <v>20</v>
      </c>
      <c r="C16" s="50" t="s">
        <v>8</v>
      </c>
      <c r="D16" s="51">
        <v>10</v>
      </c>
      <c r="E16" s="52">
        <v>620</v>
      </c>
      <c r="F16" s="53">
        <f t="shared" si="0"/>
        <v>6200</v>
      </c>
      <c r="G16" s="43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24"/>
    </row>
    <row r="17" spans="1:18" ht="30" x14ac:dyDescent="0.25">
      <c r="A17" s="20">
        <f t="shared" si="1"/>
        <v>11</v>
      </c>
      <c r="B17" s="44" t="s">
        <v>21</v>
      </c>
      <c r="C17" s="18" t="s">
        <v>8</v>
      </c>
      <c r="D17" s="26">
        <v>200</v>
      </c>
      <c r="E17" s="27">
        <v>13000</v>
      </c>
      <c r="F17" s="46">
        <f t="shared" si="0"/>
        <v>2600000</v>
      </c>
      <c r="G17" s="63">
        <v>13000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24"/>
    </row>
    <row r="18" spans="1:18" x14ac:dyDescent="0.25">
      <c r="A18" s="20">
        <f t="shared" si="1"/>
        <v>12</v>
      </c>
      <c r="B18" s="44" t="s">
        <v>22</v>
      </c>
      <c r="C18" s="18" t="s">
        <v>11</v>
      </c>
      <c r="D18" s="26">
        <v>140</v>
      </c>
      <c r="E18" s="27">
        <v>250</v>
      </c>
      <c r="F18" s="46">
        <f t="shared" si="0"/>
        <v>35000</v>
      </c>
      <c r="G18" s="43"/>
      <c r="H18" s="36"/>
      <c r="I18" s="36"/>
      <c r="J18" s="36"/>
      <c r="K18" s="36"/>
      <c r="L18" s="36"/>
      <c r="M18" s="36"/>
      <c r="N18" s="36"/>
      <c r="O18" s="36"/>
      <c r="P18" s="64">
        <v>235</v>
      </c>
      <c r="Q18" s="36"/>
      <c r="R18" s="24"/>
    </row>
    <row r="19" spans="1:18" ht="45" x14ac:dyDescent="0.25">
      <c r="A19" s="20">
        <f t="shared" si="1"/>
        <v>13</v>
      </c>
      <c r="B19" s="44" t="s">
        <v>23</v>
      </c>
      <c r="C19" s="18" t="s">
        <v>7</v>
      </c>
      <c r="D19" s="26">
        <v>500</v>
      </c>
      <c r="E19" s="27">
        <v>1500</v>
      </c>
      <c r="F19" s="46">
        <f t="shared" si="0"/>
        <v>750000</v>
      </c>
      <c r="G19" s="43"/>
      <c r="H19" s="36"/>
      <c r="I19" s="36"/>
      <c r="J19" s="64">
        <v>1110</v>
      </c>
      <c r="K19" s="36"/>
      <c r="L19" s="36"/>
      <c r="M19" s="36"/>
      <c r="N19" s="36"/>
      <c r="O19" s="36"/>
      <c r="P19" s="36"/>
      <c r="Q19" s="36"/>
      <c r="R19" s="24"/>
    </row>
    <row r="20" spans="1:18" ht="45" x14ac:dyDescent="0.25">
      <c r="A20" s="20">
        <f t="shared" si="1"/>
        <v>14</v>
      </c>
      <c r="B20" s="44" t="s">
        <v>24</v>
      </c>
      <c r="C20" s="18" t="s">
        <v>8</v>
      </c>
      <c r="D20" s="26">
        <v>1400</v>
      </c>
      <c r="E20" s="27">
        <v>1800</v>
      </c>
      <c r="F20" s="46">
        <f t="shared" si="0"/>
        <v>2520000</v>
      </c>
      <c r="G20" s="43"/>
      <c r="H20" s="36"/>
      <c r="I20" s="36"/>
      <c r="J20" s="64">
        <v>1775</v>
      </c>
      <c r="K20" s="36"/>
      <c r="L20" s="36"/>
      <c r="M20" s="36"/>
      <c r="N20" s="36">
        <v>1777.7</v>
      </c>
      <c r="O20" s="36"/>
      <c r="P20" s="36"/>
      <c r="Q20" s="36"/>
      <c r="R20" s="24"/>
    </row>
    <row r="21" spans="1:18" x14ac:dyDescent="0.25">
      <c r="A21" s="56">
        <f>A20+1</f>
        <v>15</v>
      </c>
      <c r="B21" s="62" t="s">
        <v>25</v>
      </c>
      <c r="C21" s="50" t="s">
        <v>11</v>
      </c>
      <c r="D21" s="51">
        <v>200</v>
      </c>
      <c r="E21" s="52">
        <v>180</v>
      </c>
      <c r="F21" s="53">
        <f t="shared" si="0"/>
        <v>36000</v>
      </c>
      <c r="G21" s="43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24"/>
    </row>
    <row r="22" spans="1:18" ht="30" x14ac:dyDescent="0.25">
      <c r="A22" s="56">
        <f t="shared" ref="A22:A51" si="2">A21+1</f>
        <v>16</v>
      </c>
      <c r="B22" s="62" t="s">
        <v>26</v>
      </c>
      <c r="C22" s="50" t="s">
        <v>11</v>
      </c>
      <c r="D22" s="51">
        <v>70</v>
      </c>
      <c r="E22" s="52">
        <v>5000</v>
      </c>
      <c r="F22" s="53">
        <f t="shared" si="0"/>
        <v>350000</v>
      </c>
      <c r="G22" s="43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24"/>
    </row>
    <row r="23" spans="1:18" x14ac:dyDescent="0.25">
      <c r="A23" s="20">
        <f t="shared" si="2"/>
        <v>17</v>
      </c>
      <c r="B23" s="44" t="s">
        <v>27</v>
      </c>
      <c r="C23" s="18" t="s">
        <v>11</v>
      </c>
      <c r="D23" s="26">
        <v>100</v>
      </c>
      <c r="E23" s="27">
        <v>990</v>
      </c>
      <c r="F23" s="46">
        <f t="shared" si="0"/>
        <v>99000</v>
      </c>
      <c r="G23" s="43"/>
      <c r="H23" s="36"/>
      <c r="I23" s="36"/>
      <c r="J23" s="64">
        <v>222</v>
      </c>
      <c r="K23" s="36"/>
      <c r="L23" s="36"/>
      <c r="M23" s="36"/>
      <c r="N23" s="36">
        <v>850</v>
      </c>
      <c r="O23" s="36"/>
      <c r="P23" s="36"/>
      <c r="Q23" s="36"/>
      <c r="R23" s="24"/>
    </row>
    <row r="24" spans="1:18" x14ac:dyDescent="0.25">
      <c r="A24" s="20">
        <f t="shared" si="2"/>
        <v>18</v>
      </c>
      <c r="B24" s="44" t="s">
        <v>28</v>
      </c>
      <c r="C24" s="18" t="s">
        <v>11</v>
      </c>
      <c r="D24" s="26">
        <v>54</v>
      </c>
      <c r="E24" s="27">
        <v>15000</v>
      </c>
      <c r="F24" s="46">
        <f t="shared" si="0"/>
        <v>810000</v>
      </c>
      <c r="G24" s="63">
        <v>15000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24"/>
    </row>
    <row r="25" spans="1:18" x14ac:dyDescent="0.25">
      <c r="A25" s="56">
        <f t="shared" si="2"/>
        <v>19</v>
      </c>
      <c r="B25" s="62" t="s">
        <v>29</v>
      </c>
      <c r="C25" s="50" t="s">
        <v>8</v>
      </c>
      <c r="D25" s="51">
        <v>10</v>
      </c>
      <c r="E25" s="52">
        <v>600</v>
      </c>
      <c r="F25" s="53">
        <f t="shared" si="0"/>
        <v>6000</v>
      </c>
      <c r="G25" s="43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24"/>
    </row>
    <row r="26" spans="1:18" ht="30" x14ac:dyDescent="0.25">
      <c r="A26" s="20">
        <f t="shared" si="2"/>
        <v>20</v>
      </c>
      <c r="B26" s="44" t="s">
        <v>30</v>
      </c>
      <c r="C26" s="18" t="s">
        <v>8</v>
      </c>
      <c r="D26" s="26">
        <v>650</v>
      </c>
      <c r="E26" s="27">
        <v>4000</v>
      </c>
      <c r="F26" s="46">
        <f t="shared" si="0"/>
        <v>2600000</v>
      </c>
      <c r="G26" s="43"/>
      <c r="H26" s="36"/>
      <c r="I26" s="36"/>
      <c r="J26" s="64">
        <v>3335</v>
      </c>
      <c r="K26" s="36"/>
      <c r="L26" s="36"/>
      <c r="M26" s="36"/>
      <c r="N26" s="36">
        <v>3799</v>
      </c>
      <c r="O26" s="36"/>
      <c r="P26" s="36"/>
      <c r="Q26" s="36"/>
      <c r="R26" s="24"/>
    </row>
    <row r="27" spans="1:18" ht="30" x14ac:dyDescent="0.25">
      <c r="A27" s="20">
        <f t="shared" si="2"/>
        <v>21</v>
      </c>
      <c r="B27" s="44" t="s">
        <v>31</v>
      </c>
      <c r="C27" s="18" t="s">
        <v>8</v>
      </c>
      <c r="D27" s="26">
        <v>800</v>
      </c>
      <c r="E27" s="27">
        <v>300</v>
      </c>
      <c r="F27" s="46">
        <f t="shared" si="0"/>
        <v>240000</v>
      </c>
      <c r="G27" s="43"/>
      <c r="H27" s="36"/>
      <c r="I27" s="36"/>
      <c r="J27" s="36"/>
      <c r="K27" s="36"/>
      <c r="L27" s="36"/>
      <c r="M27" s="36"/>
      <c r="N27" s="36"/>
      <c r="O27" s="36"/>
      <c r="P27" s="64">
        <v>125</v>
      </c>
      <c r="Q27" s="36"/>
      <c r="R27" s="24"/>
    </row>
    <row r="28" spans="1:18" ht="30" x14ac:dyDescent="0.25">
      <c r="A28" s="56">
        <f t="shared" si="2"/>
        <v>22</v>
      </c>
      <c r="B28" s="62" t="s">
        <v>32</v>
      </c>
      <c r="C28" s="50" t="s">
        <v>11</v>
      </c>
      <c r="D28" s="51">
        <v>5</v>
      </c>
      <c r="E28" s="52">
        <v>1500</v>
      </c>
      <c r="F28" s="53">
        <f t="shared" si="0"/>
        <v>7500</v>
      </c>
      <c r="G28" s="43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24"/>
    </row>
    <row r="29" spans="1:18" ht="30" x14ac:dyDescent="0.25">
      <c r="A29" s="20">
        <f t="shared" si="2"/>
        <v>23</v>
      </c>
      <c r="B29" s="44" t="s">
        <v>33</v>
      </c>
      <c r="C29" s="18" t="s">
        <v>11</v>
      </c>
      <c r="D29" s="26">
        <v>100</v>
      </c>
      <c r="E29" s="27">
        <v>15000</v>
      </c>
      <c r="F29" s="46">
        <f t="shared" si="0"/>
        <v>1500000</v>
      </c>
      <c r="G29" s="43">
        <v>1300</v>
      </c>
      <c r="H29" s="36"/>
      <c r="I29" s="36"/>
      <c r="J29" s="36"/>
      <c r="K29" s="36"/>
      <c r="L29" s="36">
        <v>3000</v>
      </c>
      <c r="M29" s="36"/>
      <c r="N29" s="36"/>
      <c r="O29" s="36"/>
      <c r="P29" s="64">
        <v>1100</v>
      </c>
      <c r="Q29" s="36"/>
      <c r="R29" s="24"/>
    </row>
    <row r="30" spans="1:18" ht="30" x14ac:dyDescent="0.25">
      <c r="A30" s="20">
        <f t="shared" si="2"/>
        <v>24</v>
      </c>
      <c r="B30" s="44" t="s">
        <v>34</v>
      </c>
      <c r="C30" s="18" t="s">
        <v>8</v>
      </c>
      <c r="D30" s="26">
        <v>35</v>
      </c>
      <c r="E30" s="27">
        <v>300</v>
      </c>
      <c r="F30" s="46">
        <f t="shared" si="0"/>
        <v>10500</v>
      </c>
      <c r="G30" s="43">
        <v>300</v>
      </c>
      <c r="H30" s="36"/>
      <c r="I30" s="36"/>
      <c r="J30" s="36"/>
      <c r="K30" s="36"/>
      <c r="L30" s="36"/>
      <c r="M30" s="36"/>
      <c r="N30" s="36"/>
      <c r="O30" s="36"/>
      <c r="P30" s="64">
        <v>290</v>
      </c>
      <c r="Q30" s="36"/>
      <c r="R30" s="24"/>
    </row>
    <row r="31" spans="1:18" ht="30" x14ac:dyDescent="0.25">
      <c r="A31" s="20">
        <f t="shared" si="2"/>
        <v>25</v>
      </c>
      <c r="B31" s="44" t="s">
        <v>35</v>
      </c>
      <c r="C31" s="18" t="s">
        <v>8</v>
      </c>
      <c r="D31" s="26">
        <v>600</v>
      </c>
      <c r="E31" s="27">
        <v>360</v>
      </c>
      <c r="F31" s="46">
        <f t="shared" si="0"/>
        <v>216000</v>
      </c>
      <c r="G31" s="43">
        <v>360</v>
      </c>
      <c r="H31" s="36"/>
      <c r="I31" s="36"/>
      <c r="J31" s="64">
        <v>257</v>
      </c>
      <c r="K31" s="36"/>
      <c r="L31" s="36"/>
      <c r="M31" s="36"/>
      <c r="N31" s="36"/>
      <c r="O31" s="36"/>
      <c r="P31" s="36">
        <v>359</v>
      </c>
      <c r="Q31" s="36"/>
      <c r="R31" s="24"/>
    </row>
    <row r="32" spans="1:18" ht="30" x14ac:dyDescent="0.25">
      <c r="A32" s="56">
        <f t="shared" si="2"/>
        <v>26</v>
      </c>
      <c r="B32" s="62" t="s">
        <v>36</v>
      </c>
      <c r="C32" s="50" t="s">
        <v>8</v>
      </c>
      <c r="D32" s="51">
        <v>100</v>
      </c>
      <c r="E32" s="52">
        <v>1000</v>
      </c>
      <c r="F32" s="53">
        <f t="shared" si="0"/>
        <v>100000</v>
      </c>
      <c r="G32" s="43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24"/>
    </row>
    <row r="33" spans="1:18" ht="30" x14ac:dyDescent="0.25">
      <c r="A33" s="56">
        <f t="shared" si="2"/>
        <v>27</v>
      </c>
      <c r="B33" s="62" t="s">
        <v>37</v>
      </c>
      <c r="C33" s="50" t="s">
        <v>11</v>
      </c>
      <c r="D33" s="51">
        <v>1000</v>
      </c>
      <c r="E33" s="52">
        <v>1850</v>
      </c>
      <c r="F33" s="53">
        <f t="shared" si="0"/>
        <v>1850000</v>
      </c>
      <c r="G33" s="43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24"/>
    </row>
    <row r="34" spans="1:18" ht="30" x14ac:dyDescent="0.25">
      <c r="A34" s="56">
        <f t="shared" si="2"/>
        <v>28</v>
      </c>
      <c r="B34" s="62" t="s">
        <v>38</v>
      </c>
      <c r="C34" s="50" t="s">
        <v>11</v>
      </c>
      <c r="D34" s="51">
        <v>100</v>
      </c>
      <c r="E34" s="52">
        <v>3000</v>
      </c>
      <c r="F34" s="53">
        <f t="shared" si="0"/>
        <v>300000</v>
      </c>
      <c r="G34" s="43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24"/>
    </row>
    <row r="35" spans="1:18" ht="30" x14ac:dyDescent="0.25">
      <c r="A35" s="56">
        <f t="shared" si="2"/>
        <v>29</v>
      </c>
      <c r="B35" s="62" t="s">
        <v>39</v>
      </c>
      <c r="C35" s="50" t="s">
        <v>11</v>
      </c>
      <c r="D35" s="51">
        <v>20</v>
      </c>
      <c r="E35" s="52">
        <v>3000</v>
      </c>
      <c r="F35" s="53">
        <f t="shared" si="0"/>
        <v>60000</v>
      </c>
      <c r="G35" s="43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24"/>
    </row>
    <row r="36" spans="1:18" ht="30" x14ac:dyDescent="0.25">
      <c r="A36" s="56">
        <f t="shared" si="2"/>
        <v>30</v>
      </c>
      <c r="B36" s="62" t="s">
        <v>40</v>
      </c>
      <c r="C36" s="50" t="s">
        <v>8</v>
      </c>
      <c r="D36" s="51">
        <v>1600</v>
      </c>
      <c r="E36" s="52">
        <v>350</v>
      </c>
      <c r="F36" s="53">
        <f t="shared" si="0"/>
        <v>560000</v>
      </c>
      <c r="G36" s="43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24"/>
    </row>
    <row r="37" spans="1:18" ht="30" x14ac:dyDescent="0.25">
      <c r="A37" s="20">
        <f t="shared" si="2"/>
        <v>31</v>
      </c>
      <c r="B37" s="44" t="s">
        <v>41</v>
      </c>
      <c r="C37" s="18" t="s">
        <v>11</v>
      </c>
      <c r="D37" s="26">
        <v>400</v>
      </c>
      <c r="E37" s="27">
        <v>1100</v>
      </c>
      <c r="F37" s="46">
        <f t="shared" si="0"/>
        <v>440000</v>
      </c>
      <c r="G37" s="43">
        <v>1080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65">
        <v>908</v>
      </c>
    </row>
    <row r="38" spans="1:18" x14ac:dyDescent="0.25">
      <c r="A38" s="20">
        <f t="shared" si="2"/>
        <v>32</v>
      </c>
      <c r="B38" s="44" t="s">
        <v>42</v>
      </c>
      <c r="C38" s="18" t="s">
        <v>8</v>
      </c>
      <c r="D38" s="26">
        <v>50</v>
      </c>
      <c r="E38" s="27">
        <v>1600</v>
      </c>
      <c r="F38" s="46">
        <f t="shared" si="0"/>
        <v>80000</v>
      </c>
      <c r="G38" s="43"/>
      <c r="H38" s="36"/>
      <c r="I38" s="36"/>
      <c r="J38" s="36"/>
      <c r="K38" s="36"/>
      <c r="L38" s="36"/>
      <c r="M38" s="36"/>
      <c r="N38" s="36"/>
      <c r="O38" s="36"/>
      <c r="P38" s="64">
        <v>1600</v>
      </c>
      <c r="Q38" s="36"/>
      <c r="R38" s="24"/>
    </row>
    <row r="39" spans="1:18" x14ac:dyDescent="0.25">
      <c r="A39" s="20">
        <f t="shared" si="2"/>
        <v>33</v>
      </c>
      <c r="B39" s="44" t="s">
        <v>43</v>
      </c>
      <c r="C39" s="18" t="s">
        <v>11</v>
      </c>
      <c r="D39" s="26">
        <v>2300</v>
      </c>
      <c r="E39" s="27">
        <v>150</v>
      </c>
      <c r="F39" s="46">
        <f t="shared" si="0"/>
        <v>345000</v>
      </c>
      <c r="G39" s="43">
        <v>150</v>
      </c>
      <c r="H39" s="36"/>
      <c r="I39" s="36"/>
      <c r="J39" s="36"/>
      <c r="K39" s="36"/>
      <c r="L39" s="36"/>
      <c r="M39" s="36"/>
      <c r="N39" s="36"/>
      <c r="O39" s="64">
        <v>120</v>
      </c>
      <c r="P39" s="36">
        <v>125</v>
      </c>
      <c r="Q39" s="36"/>
      <c r="R39" s="24">
        <v>145</v>
      </c>
    </row>
    <row r="40" spans="1:18" x14ac:dyDescent="0.25">
      <c r="A40" s="56">
        <f t="shared" si="2"/>
        <v>34</v>
      </c>
      <c r="B40" s="62" t="s">
        <v>44</v>
      </c>
      <c r="C40" s="50" t="s">
        <v>45</v>
      </c>
      <c r="D40" s="51">
        <v>350</v>
      </c>
      <c r="E40" s="52">
        <v>1000</v>
      </c>
      <c r="F40" s="53">
        <f t="shared" si="0"/>
        <v>350000</v>
      </c>
      <c r="G40" s="43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24"/>
    </row>
    <row r="41" spans="1:18" x14ac:dyDescent="0.25">
      <c r="A41" s="20">
        <f t="shared" si="2"/>
        <v>35</v>
      </c>
      <c r="B41" s="44" t="s">
        <v>46</v>
      </c>
      <c r="C41" s="18" t="s">
        <v>11</v>
      </c>
      <c r="D41" s="26">
        <v>20</v>
      </c>
      <c r="E41" s="27">
        <v>500</v>
      </c>
      <c r="F41" s="46">
        <f t="shared" si="0"/>
        <v>10000</v>
      </c>
      <c r="G41" s="43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65">
        <v>468</v>
      </c>
    </row>
    <row r="42" spans="1:18" x14ac:dyDescent="0.25">
      <c r="A42" s="20">
        <f t="shared" si="2"/>
        <v>36</v>
      </c>
      <c r="B42" s="44" t="s">
        <v>47</v>
      </c>
      <c r="C42" s="18" t="s">
        <v>11</v>
      </c>
      <c r="D42" s="26">
        <v>30</v>
      </c>
      <c r="E42" s="27">
        <v>350</v>
      </c>
      <c r="F42" s="46">
        <f t="shared" si="0"/>
        <v>10500</v>
      </c>
      <c r="G42" s="43"/>
      <c r="H42" s="36"/>
      <c r="I42" s="36"/>
      <c r="J42" s="36"/>
      <c r="K42" s="36"/>
      <c r="L42" s="36"/>
      <c r="M42" s="36"/>
      <c r="N42" s="36"/>
      <c r="O42" s="64">
        <v>295</v>
      </c>
      <c r="P42" s="36"/>
      <c r="Q42" s="36"/>
      <c r="R42" s="24">
        <v>308</v>
      </c>
    </row>
    <row r="43" spans="1:18" ht="45" x14ac:dyDescent="0.25">
      <c r="A43" s="20">
        <f t="shared" si="2"/>
        <v>37</v>
      </c>
      <c r="B43" s="44" t="s">
        <v>48</v>
      </c>
      <c r="C43" s="18" t="s">
        <v>7</v>
      </c>
      <c r="D43" s="26">
        <v>50</v>
      </c>
      <c r="E43" s="27">
        <v>6000</v>
      </c>
      <c r="F43" s="46">
        <f t="shared" si="0"/>
        <v>300000</v>
      </c>
      <c r="G43" s="43"/>
      <c r="H43" s="47">
        <v>4720</v>
      </c>
      <c r="I43" s="47">
        <v>5900</v>
      </c>
      <c r="J43" s="36"/>
      <c r="K43" s="66">
        <v>4400</v>
      </c>
      <c r="L43" s="36"/>
      <c r="M43" s="36">
        <v>5500</v>
      </c>
      <c r="N43" s="36"/>
      <c r="O43" s="36"/>
      <c r="P43" s="36"/>
      <c r="Q43" s="36"/>
      <c r="R43" s="24"/>
    </row>
    <row r="44" spans="1:18" ht="30" x14ac:dyDescent="0.25">
      <c r="A44" s="20">
        <f t="shared" si="2"/>
        <v>38</v>
      </c>
      <c r="B44" s="44" t="s">
        <v>49</v>
      </c>
      <c r="C44" s="18" t="s">
        <v>7</v>
      </c>
      <c r="D44" s="26">
        <v>50</v>
      </c>
      <c r="E44" s="27">
        <v>6000</v>
      </c>
      <c r="F44" s="46">
        <f t="shared" si="0"/>
        <v>300000</v>
      </c>
      <c r="G44" s="43"/>
      <c r="H44" s="47">
        <v>5530.85</v>
      </c>
      <c r="I44" s="47">
        <v>5900</v>
      </c>
      <c r="J44" s="36"/>
      <c r="K44" s="66">
        <v>5100</v>
      </c>
      <c r="L44" s="36"/>
      <c r="M44" s="36">
        <v>5500</v>
      </c>
      <c r="N44" s="36"/>
      <c r="O44" s="36"/>
      <c r="P44" s="36"/>
      <c r="Q44" s="36"/>
      <c r="R44" s="24"/>
    </row>
    <row r="45" spans="1:18" ht="30" x14ac:dyDescent="0.25">
      <c r="A45" s="20">
        <f t="shared" si="2"/>
        <v>39</v>
      </c>
      <c r="B45" s="44" t="s">
        <v>50</v>
      </c>
      <c r="C45" s="18" t="s">
        <v>11</v>
      </c>
      <c r="D45" s="26">
        <v>50</v>
      </c>
      <c r="E45" s="27">
        <v>3600</v>
      </c>
      <c r="F45" s="46">
        <f t="shared" si="0"/>
        <v>180000</v>
      </c>
      <c r="G45" s="63">
        <v>3500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24"/>
    </row>
    <row r="46" spans="1:18" ht="30" x14ac:dyDescent="0.25">
      <c r="A46" s="20">
        <f t="shared" si="2"/>
        <v>40</v>
      </c>
      <c r="B46" s="44" t="s">
        <v>51</v>
      </c>
      <c r="C46" s="18" t="s">
        <v>8</v>
      </c>
      <c r="D46" s="26">
        <v>300</v>
      </c>
      <c r="E46" s="27">
        <v>900</v>
      </c>
      <c r="F46" s="46">
        <f t="shared" si="0"/>
        <v>270000</v>
      </c>
      <c r="G46" s="43"/>
      <c r="H46" s="36"/>
      <c r="I46" s="36"/>
      <c r="J46" s="64">
        <v>257</v>
      </c>
      <c r="K46" s="36"/>
      <c r="L46" s="36"/>
      <c r="M46" s="36"/>
      <c r="N46" s="36"/>
      <c r="O46" s="36"/>
      <c r="P46" s="36"/>
      <c r="Q46" s="36"/>
      <c r="R46" s="24"/>
    </row>
    <row r="47" spans="1:18" ht="30" x14ac:dyDescent="0.25">
      <c r="A47" s="20">
        <f t="shared" si="2"/>
        <v>41</v>
      </c>
      <c r="B47" s="44" t="s">
        <v>52</v>
      </c>
      <c r="C47" s="18" t="s">
        <v>8</v>
      </c>
      <c r="D47" s="26">
        <v>72</v>
      </c>
      <c r="E47" s="27">
        <v>4500</v>
      </c>
      <c r="F47" s="46">
        <f t="shared" si="0"/>
        <v>324000</v>
      </c>
      <c r="G47" s="43">
        <v>4500</v>
      </c>
      <c r="H47" s="36"/>
      <c r="I47" s="36"/>
      <c r="J47" s="36">
        <v>4400</v>
      </c>
      <c r="K47" s="36"/>
      <c r="L47" s="36"/>
      <c r="M47" s="36"/>
      <c r="N47" s="64">
        <v>3930</v>
      </c>
      <c r="O47" s="36"/>
      <c r="P47" s="36">
        <v>4100</v>
      </c>
      <c r="Q47" s="36"/>
      <c r="R47" s="24"/>
    </row>
    <row r="48" spans="1:18" ht="30" x14ac:dyDescent="0.25">
      <c r="A48" s="20">
        <f t="shared" si="2"/>
        <v>42</v>
      </c>
      <c r="B48" s="44" t="s">
        <v>53</v>
      </c>
      <c r="C48" s="18" t="s">
        <v>8</v>
      </c>
      <c r="D48" s="26">
        <v>70</v>
      </c>
      <c r="E48" s="27">
        <v>4500</v>
      </c>
      <c r="F48" s="46">
        <f t="shared" si="0"/>
        <v>315000</v>
      </c>
      <c r="G48" s="43">
        <v>3200</v>
      </c>
      <c r="H48" s="36"/>
      <c r="I48" s="36"/>
      <c r="J48" s="36"/>
      <c r="K48" s="36"/>
      <c r="L48" s="36"/>
      <c r="M48" s="36"/>
      <c r="N48" s="64">
        <v>2910</v>
      </c>
      <c r="O48" s="36"/>
      <c r="P48" s="36"/>
      <c r="Q48" s="36"/>
      <c r="R48" s="24"/>
    </row>
    <row r="49" spans="1:18" x14ac:dyDescent="0.25">
      <c r="A49" s="20">
        <f t="shared" si="2"/>
        <v>43</v>
      </c>
      <c r="B49" s="44" t="s">
        <v>54</v>
      </c>
      <c r="C49" s="18" t="s">
        <v>11</v>
      </c>
      <c r="D49" s="26">
        <v>10000</v>
      </c>
      <c r="E49" s="27">
        <v>237</v>
      </c>
      <c r="F49" s="46">
        <f t="shared" si="0"/>
        <v>2370000</v>
      </c>
      <c r="G49" s="43"/>
      <c r="H49" s="36"/>
      <c r="I49" s="36"/>
      <c r="J49" s="36"/>
      <c r="K49" s="36"/>
      <c r="L49" s="36"/>
      <c r="M49" s="36"/>
      <c r="N49" s="36"/>
      <c r="O49" s="36"/>
      <c r="P49" s="36"/>
      <c r="Q49" s="64">
        <v>237</v>
      </c>
      <c r="R49" s="24"/>
    </row>
    <row r="50" spans="1:18" x14ac:dyDescent="0.25">
      <c r="A50" s="20">
        <f t="shared" si="2"/>
        <v>44</v>
      </c>
      <c r="B50" s="44" t="s">
        <v>55</v>
      </c>
      <c r="C50" s="18" t="s">
        <v>11</v>
      </c>
      <c r="D50" s="26">
        <v>500</v>
      </c>
      <c r="E50" s="27">
        <v>2200</v>
      </c>
      <c r="F50" s="46">
        <f t="shared" si="0"/>
        <v>1100000</v>
      </c>
      <c r="G50" s="43"/>
      <c r="H50" s="36"/>
      <c r="I50" s="36"/>
      <c r="J50" s="36"/>
      <c r="K50" s="36"/>
      <c r="L50" s="36"/>
      <c r="M50" s="36"/>
      <c r="N50" s="36"/>
      <c r="O50" s="36"/>
      <c r="P50" s="36"/>
      <c r="Q50" s="64">
        <v>500</v>
      </c>
      <c r="R50" s="24"/>
    </row>
    <row r="51" spans="1:18" ht="45" x14ac:dyDescent="0.25">
      <c r="A51" s="20">
        <f t="shared" si="2"/>
        <v>45</v>
      </c>
      <c r="B51" s="44" t="s">
        <v>56</v>
      </c>
      <c r="C51" s="18" t="s">
        <v>8</v>
      </c>
      <c r="D51" s="26">
        <v>50</v>
      </c>
      <c r="E51" s="27">
        <v>5000</v>
      </c>
      <c r="F51" s="46">
        <f t="shared" si="0"/>
        <v>250000</v>
      </c>
      <c r="G51" s="43"/>
      <c r="H51" s="36"/>
      <c r="I51" s="36"/>
      <c r="J51" s="36"/>
      <c r="K51" s="36"/>
      <c r="L51" s="36"/>
      <c r="M51" s="36"/>
      <c r="N51" s="36"/>
      <c r="O51" s="36"/>
      <c r="P51" s="36"/>
      <c r="Q51" s="64">
        <v>5000</v>
      </c>
      <c r="R51" s="24"/>
    </row>
    <row r="52" spans="1:18" ht="45" x14ac:dyDescent="0.25">
      <c r="A52" s="56">
        <v>46</v>
      </c>
      <c r="B52" s="62" t="s">
        <v>57</v>
      </c>
      <c r="C52" s="50" t="s">
        <v>8</v>
      </c>
      <c r="D52" s="51">
        <v>20</v>
      </c>
      <c r="E52" s="52">
        <v>10000</v>
      </c>
      <c r="F52" s="53">
        <f>D52*E52</f>
        <v>200000</v>
      </c>
      <c r="G52" s="43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24"/>
    </row>
    <row r="53" spans="1:18" x14ac:dyDescent="0.25">
      <c r="A53" s="20"/>
      <c r="B53" s="44"/>
      <c r="C53" s="24"/>
      <c r="D53" s="25"/>
      <c r="E53" s="25"/>
      <c r="F53" s="30">
        <f>SUM(F7:F52)</f>
        <v>22679110</v>
      </c>
      <c r="G53" s="43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</sheetData>
  <autoFilter ref="A6:F8" xr:uid="{00000000-0009-0000-0000-000000000000}"/>
  <mergeCells count="1">
    <mergeCell ref="B4:G4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Назигуль Мукажанова</dc:creator>
  <cp:lastModifiedBy>Togzhan</cp:lastModifiedBy>
  <cp:lastPrinted>2022-06-14T02:49:11Z</cp:lastPrinted>
  <dcterms:created xsi:type="dcterms:W3CDTF">2022-02-16T09:45:16Z</dcterms:created>
  <dcterms:modified xsi:type="dcterms:W3CDTF">2023-01-18T08:32:29Z</dcterms:modified>
</cp:coreProperties>
</file>